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CTG CONDIVISA/2_AFFIDAMENTI/1_LAVORI/19_25_AQ DT3 140mln OEPV_Fata Alessandra/FInale/"/>
    </mc:Choice>
  </mc:AlternateContent>
  <xr:revisionPtr revIDLastSave="42" documentId="8_{A444253C-8A1D-4EA3-A039-8ACE32035081}" xr6:coauthVersionLast="47" xr6:coauthVersionMax="47" xr10:uidLastSave="{04252195-A47F-A941-86BE-844D7046942B}"/>
  <bookViews>
    <workbookView xWindow="0" yWindow="500" windowWidth="26300" windowHeight="1430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2" i="46" l="1"/>
  <c r="H26" i="46" l="1"/>
  <c r="E224" i="46" l="1"/>
  <c r="E230" i="46" s="1"/>
  <c r="H215" i="46"/>
  <c r="H204" i="46"/>
  <c r="H197" i="46"/>
  <c r="H190" i="46"/>
  <c r="H182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H61" i="46"/>
  <c r="H218" i="46" l="1"/>
  <c r="E234" i="46" l="1"/>
  <c r="E236" i="46" s="1"/>
  <c r="I190" i="46"/>
  <c r="I138" i="46"/>
  <c r="I197" i="46"/>
  <c r="I182" i="46"/>
  <c r="I61" i="46"/>
  <c r="I26" i="46"/>
  <c r="I215" i="46"/>
  <c r="I204" i="46"/>
  <c r="I218" i="4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<sst xmlns="http://schemas.openxmlformats.org/spreadsheetml/2006/main" count="421" uniqueCount="234">
  <si>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</si>
  <si>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</si>
  <si>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</si>
  <si>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</si>
  <si>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</si>
  <si>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</si>
  <si>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</si>
  <si>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</si>
  <si>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</si>
  <si>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</si>
  <si>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</si>
  <si>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</si>
  <si>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</si>
  <si>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</si>
  <si>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</si>
  <si>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</si>
  <si>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</si>
  <si>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</si>
  <si>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</si>
  <si>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</si>
  <si>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</si>
  <si>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</si>
  <si>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</si>
  <si>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</si>
  <si>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</si>
  <si>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</si>
  <si>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</si>
  <si>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</si>
  <si>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</si>
  <si>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</si>
  <si>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</si>
  <si>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</si>
  <si>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</si>
  <si>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</si>
  <si>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</si>
  <si>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</si>
  <si>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</si>
  <si>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</si>
  <si>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</si>
  <si>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</si>
  <si>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</si>
  <si>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</si>
  <si>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</si>
  <si>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</si>
  <si>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</si>
  <si>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</si>
  <si>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</si>
  <si>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</si>
  <si>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</si>
  <si>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</si>
  <si>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</si>
  <si>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</si>
  <si>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</si>
  <si>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</si>
  <si>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</si>
  <si>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</si>
  <si>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</si>
  <si>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</si>
  <si>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</si>
  <si>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</si>
  <si>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</si>
  <si>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</si>
  <si>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</si>
  <si>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</si>
  <si>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</si>
  <si>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</si>
  <si>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</si>
  <si>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</si>
  <si>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</si>
  <si>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</si>
  <si>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</si>
  <si>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</si>
  <si>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</si>
  <si>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</si>
  <si>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</si>
  <si>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</si>
  <si>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</si>
  <si>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</si>
  <si>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</si>
  <si>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</si>
  <si>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</si>
  <si>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</si>
  <si>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</si>
  <si>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</si>
  <si>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</si>
  <si>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</si>
  <si>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</si>
  <si>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</si>
  <si>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</si>
  <si>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</si>
  <si>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</si>
  <si>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</si>
  <si>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</si>
  <si>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</si>
  <si>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</si>
  <si>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</si>
  <si>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</si>
  <si>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</si>
  <si>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</si>
  <si>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</si>
  <si>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</si>
  <si>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</si>
  <si>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</si>
  <si>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</si>
  <si>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</si>
  <si>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</si>
  <si>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</si>
  <si>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</si>
  <si>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</si>
  <si>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</si>
  <si>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</si>
  <si>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</si>
  <si>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</si>
  <si>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</si>
  <si>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</si>
  <si>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</si>
  <si>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</si>
  <si>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</si>
  <si>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</si>
  <si>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</si>
  <si>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</si>
  <si>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</si>
  <si>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</si>
  <si>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</si>
  <si>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</si>
  <si>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</si>
  <si>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</si>
  <si>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</si>
  <si>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</si>
  <si>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</si>
  <si>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</si>
  <si>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</si>
  <si>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</si>
  <si>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</si>
  <si>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</si>
  <si>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</si>
  <si>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</si>
  <si>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</si>
  <si>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</si>
  <si>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</si>
  <si>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</si>
  <si>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</si>
  <si>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</si>
  <si>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</si>
  <si>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</si>
  <si>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</si>
  <si>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</si>
  <si>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</si>
  <si>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</si>
  <si>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</si>
  <si>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</si>
  <si>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</si>
  <si>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</si>
  <si>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</si>
  <si>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</si>
  <si>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</si>
  <si>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</si>
  <si>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</si>
  <si>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</si>
  <si>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</si>
  <si>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</si>
  <si>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</si>
  <si>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</si>
  <si>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</si>
  <si>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</si>
  <si>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</si>
  <si>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</si>
  <si>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</si>
  <si>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</si>
  <si>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</si>
  <si>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</si>
  <si>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</si>
  <si>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</si>
  <si>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</si>
  <si>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</si>
  <si>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</si>
  <si>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</si>
  <si>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</si>
  <si>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</si>
  <si>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</si>
  <si>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</si>
  <si>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</si>
  <si>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</si>
  <si>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</si>
  <si>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</si>
  <si>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</si>
  <si>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</si>
  <si>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</si>
  <si>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</si>
  <si>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</si>
  <si>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</si>
  <si>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</si>
  <si>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</si>
  <si>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</si>
  <si>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</si>
  <si>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</si>
  <si>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</si>
  <si>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</si>
  <si>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</si>
  <si>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</si>
  <si>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</si>
  <si>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</si>
  <si>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</si>
  <si>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</si>
  <si>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a)  ___________________________________________________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</si>
  <si>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</si>
  <si>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dd) Oneri per la predisposizione ed il monitoraggio della documentazione afferente il Piano di Controllo Qualità</t>
  </si>
  <si>
    <t>Valore indicato nel documento VOA W.01b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</si>
  <si>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</si>
  <si>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</si>
  <si>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</si>
  <si>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</si>
  <si>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</si>
  <si>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</si>
  <si>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</si>
  <si>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</si>
  <si>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</si>
  <si>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</si>
  <si>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</si>
  <si>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</si>
  <si>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</si>
  <si>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TABELLA SPESE GENERALI (VOA_W_03b)</t>
  </si>
  <si>
    <t>compilazione a cura della S.A.</t>
  </si>
  <si>
    <t>compilazione a cura dell'O.E.</t>
  </si>
  <si>
    <t>calcolo automatico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</si>
  <si>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</si>
  <si>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</si>
  <si>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</si>
  <si>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</si>
  <si>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</si>
  <si>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</si>
  <si>
    <t>gg) Oneri per adeguamenti contrattuali CCNL (recepimento aggiornamenti tabelle retributive)</t>
  </si>
  <si>
    <t>hh) ____________________________________________</t>
  </si>
  <si>
    <t>LAVORI DI MANUTENZIONE, MIGLIORAMENTO E ADEGUAMENTO DELLE OPERE D’ARTE 
DI COMPETENZA DELLA DIREZIONE DI TRONCO III DI BOLOGNA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</si>
</sst>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85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 wrapText="1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171" fontId="4" fillId="0" borderId="19" xfId="2" applyNumberFormat="1" applyFont="1" applyFill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171" fontId="4" fillId="0" borderId="50" xfId="2" applyNumberFormat="1" applyFont="1" applyFill="1" applyBorder="1" applyProtection="1">
      <protection locked="0"/>
    </xf>
    <xf numFmtId="171" fontId="4" fillId="0" borderId="23" xfId="4" applyNumberFormat="1" applyFont="1" applyBorder="1" applyProtection="1"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5" borderId="25" xfId="4" applyFont="1" applyFill="1" applyBorder="1" applyAlignment="1">
      <alignment horizontal="center" vertical="center" wrapText="1"/>
    </xf>
    <xf numFmtId="0" fontId="5" fillId="5" borderId="26" xfId="4" applyFont="1" applyFill="1" applyBorder="1" applyAlignment="1">
      <alignment horizontal="center" vertical="center" wrapText="1"/>
    </xf>
    <xf numFmtId="0" fontId="5" fillId="5" borderId="27" xfId="4" applyFont="1" applyFill="1" applyBorder="1" applyAlignment="1">
      <alignment horizontal="center" vertical="center" wrapText="1"/>
    </xf>
    <xf numFmtId="0" fontId="5" fillId="6" borderId="33" xfId="4" applyFont="1" applyFill="1" applyBorder="1" applyAlignment="1">
      <alignment vertical="center"/>
    </xf>
    <xf numFmtId="0" fontId="4" fillId="6" borderId="32" xfId="4" applyFont="1" applyFill="1" applyBorder="1" applyAlignment="1">
      <alignment horizontal="center" vertical="center"/>
    </xf>
    <xf numFmtId="0" fontId="4" fillId="6" borderId="32" xfId="4" applyFont="1" applyFill="1" applyBorder="1" applyAlignment="1">
      <alignment vertical="center"/>
    </xf>
    <xf numFmtId="0" fontId="4" fillId="6" borderId="34" xfId="4" applyFont="1" applyFill="1" applyBorder="1" applyAlignment="1">
      <alignment vertical="center"/>
    </xf>
    <xf numFmtId="0" fontId="5" fillId="6" borderId="33" xfId="4" applyFont="1" applyFill="1" applyBorder="1" applyAlignment="1" applyProtection="1">
      <alignment vertical="center"/>
      <protection locked="0"/>
    </xf>
    <xf numFmtId="0" fontId="4" fillId="6" borderId="32" xfId="4" applyFont="1" applyFill="1" applyBorder="1" applyAlignment="1" applyProtection="1">
      <alignment horizontal="center" vertical="center"/>
      <protection locked="0"/>
    </xf>
    <xf numFmtId="0" fontId="4" fillId="6" borderId="32" xfId="4" applyFont="1" applyFill="1" applyBorder="1" applyAlignment="1" applyProtection="1">
      <alignment vertical="center"/>
      <protection locked="0"/>
    </xf>
    <xf numFmtId="0" fontId="4" fillId="6" borderId="34" xfId="4" applyFont="1" applyFill="1" applyBorder="1" applyAlignment="1" applyProtection="1">
      <alignment vertical="center"/>
      <protection locked="0"/>
    </xf>
    <xf numFmtId="170" fontId="5" fillId="4" borderId="42" xfId="2" applyNumberFormat="1" applyFont="1" applyFill="1" applyBorder="1" applyAlignment="1" applyProtection="1">
      <alignment vertical="center"/>
    </xf>
    <xf numFmtId="167" fontId="5" fillId="4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4" borderId="43" xfId="2" applyNumberFormat="1" applyFont="1" applyFill="1" applyBorder="1" applyAlignment="1" applyProtection="1">
      <alignment vertical="center"/>
    </xf>
    <xf numFmtId="170" fontId="5" fillId="4" borderId="15" xfId="2" applyNumberFormat="1" applyFont="1" applyFill="1" applyBorder="1" applyAlignment="1" applyProtection="1">
      <alignment vertical="center"/>
    </xf>
    <xf numFmtId="167" fontId="5" fillId="4" borderId="52" xfId="6" applyNumberFormat="1" applyFont="1" applyFill="1" applyBorder="1" applyAlignment="1" applyProtection="1">
      <alignment horizontal="center" vertical="center"/>
    </xf>
    <xf numFmtId="167" fontId="5" fillId="4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4" borderId="41" xfId="4" applyNumberFormat="1" applyFont="1" applyFill="1" applyBorder="1" applyAlignment="1">
      <alignment vertical="center"/>
    </xf>
    <xf numFmtId="170" fontId="5" fillId="4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171" fontId="4" fillId="0" borderId="58" xfId="4" applyNumberFormat="1" applyFont="1" applyBorder="1" applyProtection="1">
      <protection locked="0"/>
    </xf>
    <xf numFmtId="170" fontId="5" fillId="4" borderId="14" xfId="2" applyNumberFormat="1" applyFont="1" applyFill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170" fontId="5" fillId="4" borderId="59" xfId="2" applyNumberFormat="1" applyFont="1" applyFill="1" applyBorder="1" applyAlignment="1" applyProtection="1">
      <alignment vertical="center"/>
    </xf>
    <xf numFmtId="167" fontId="5" fillId="4" borderId="1" xfId="4" applyNumberFormat="1" applyFont="1" applyFill="1" applyBorder="1" applyAlignment="1">
      <alignment horizontal="center" vertical="center"/>
    </xf>
    <xf numFmtId="9" fontId="5" fillId="6" borderId="42" xfId="111" applyFont="1" applyFill="1" applyBorder="1" applyAlignment="1" applyProtection="1">
      <alignment horizontal="center" vertical="center"/>
    </xf>
    <xf numFmtId="9" fontId="5" fillId="4" borderId="42" xfId="111" applyFont="1" applyFill="1" applyBorder="1" applyAlignment="1" applyProtection="1">
      <alignment horizontal="center" vertical="center"/>
    </xf>
    <xf numFmtId="0" fontId="5" fillId="4" borderId="15" xfId="4" applyFont="1" applyFill="1" applyBorder="1" applyAlignment="1">
      <alignment horizontal="center" vertical="center"/>
    </xf>
    <xf numFmtId="0" fontId="5" fillId="4" borderId="43" xfId="4" applyFont="1" applyFill="1" applyBorder="1" applyAlignment="1">
      <alignment horizontal="center" vertical="center"/>
    </xf>
    <xf numFmtId="0" fontId="5" fillId="4" borderId="54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5" borderId="26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/>
    </xf>
    <xf numFmtId="0" fontId="5" fillId="4" borderId="43" xfId="4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8" fillId="4" borderId="40" xfId="4" applyFont="1" applyFill="1" applyBorder="1" applyAlignment="1">
      <alignment horizontal="right" vertical="center"/>
    </xf>
    <xf numFmtId="0" fontId="8" fillId="4" borderId="43" xfId="4" applyFont="1" applyFill="1" applyBorder="1" applyAlignment="1">
      <alignment horizontal="right" vertical="center"/>
    </xf>
    <xf numFmtId="0" fontId="8" fillId="4" borderId="56" xfId="4" applyFont="1" applyFill="1" applyBorder="1" applyAlignment="1">
      <alignment horizontal="right" vertical="center"/>
    </xf>
    <xf numFmtId="171" fontId="5" fillId="3" borderId="46" xfId="2" applyNumberFormat="1" applyFont="1" applyFill="1" applyBorder="1" applyAlignment="1" applyProtection="1">
      <alignment horizontal="center" vertical="center"/>
    </xf>
    <xf numFmtId="171" fontId="5" fillId="3" borderId="47" xfId="2" applyNumberFormat="1" applyFont="1" applyFill="1" applyBorder="1" applyAlignment="1" applyProtection="1">
      <alignment horizontal="center" vertical="center"/>
    </xf>
    <xf numFmtId="171" fontId="5" fillId="3" borderId="48" xfId="2" applyNumberFormat="1" applyFont="1" applyFill="1" applyBorder="1" applyAlignment="1" applyProtection="1">
      <alignment horizontal="center" vertical="center"/>
    </xf>
    <xf numFmtId="171" fontId="5" fillId="4" borderId="46" xfId="112" applyNumberFormat="1" applyFont="1" applyFill="1" applyBorder="1" applyAlignment="1" applyProtection="1">
      <alignment horizontal="center" vertical="center"/>
    </xf>
    <xf numFmtId="171" fontId="5" fillId="4" borderId="47" xfId="112" applyNumberFormat="1" applyFont="1" applyFill="1" applyBorder="1" applyAlignment="1" applyProtection="1">
      <alignment horizontal="center" vertical="center"/>
    </xf>
    <xf numFmtId="171" fontId="5" fillId="4" borderId="48" xfId="112" applyNumberFormat="1" applyFont="1" applyFill="1" applyBorder="1" applyAlignment="1" applyProtection="1">
      <alignment horizontal="center" vertical="center"/>
    </xf>
    <xf numFmtId="10" fontId="5" fillId="6" borderId="46" xfId="111" applyNumberFormat="1" applyFont="1" applyFill="1" applyBorder="1" applyAlignment="1" applyProtection="1">
      <alignment horizontal="center" vertical="center"/>
      <protection locked="0"/>
    </xf>
    <xf numFmtId="10" fontId="5" fillId="6" borderId="47" xfId="111" applyNumberFormat="1" applyFont="1" applyFill="1" applyBorder="1" applyAlignment="1" applyProtection="1">
      <alignment horizontal="center" vertical="center"/>
      <protection locked="0"/>
    </xf>
    <xf numFmtId="10" fontId="5" fillId="6" borderId="48" xfId="111" applyNumberFormat="1" applyFont="1" applyFill="1" applyBorder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0" fontId="5" fillId="4" borderId="46" xfId="111" applyNumberFormat="1" applyFont="1" applyFill="1" applyBorder="1" applyAlignment="1" applyProtection="1">
      <alignment horizontal="center" vertical="center"/>
    </xf>
    <xf numFmtId="10" fontId="5" fillId="4" borderId="47" xfId="111" applyNumberFormat="1" applyFont="1" applyFill="1" applyBorder="1" applyAlignment="1" applyProtection="1">
      <alignment horizontal="center" vertical="center"/>
    </xf>
    <xf numFmtId="10" fontId="5" fillId="4" borderId="48" xfId="111" applyNumberFormat="1" applyFont="1" applyFill="1" applyBorder="1" applyAlignment="1" applyProtection="1">
      <alignment horizontal="center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po.autostrade.it/dfsroot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7"/>
  <sheetViews>
    <sheetView showGridLines="0" tabSelected="1" topLeftCell="A210" zoomScale="90" zoomScaleNormal="90" zoomScaleSheetLayoutView="115" workbookViewId="0">
      <selection activeCell="A2" sqref="A2:J2"/>
    </sheetView>
  </sheetViews>
  <sheetFormatPr baseColWidth="10" defaultColWidth="0" defaultRowHeight="13" zeroHeight="1"/>
  <cols>
    <col min="1" max="1" width="78.1640625" style="36" customWidth="1"/>
    <col min="2" max="2" width="4.83203125" style="91" customWidth="1"/>
    <col min="3" max="3" width="7.33203125" style="34" customWidth="1"/>
    <col min="4" max="4" width="6.6640625" style="91" customWidth="1"/>
    <col min="5" max="5" width="8.33203125" style="34" customWidth="1"/>
    <col min="6" max="6" width="8.6640625" style="91" customWidth="1"/>
    <col min="7" max="7" width="8.6640625" style="34" customWidth="1"/>
    <col min="8" max="8" width="16.6640625" style="34" customWidth="1"/>
    <col min="9" max="9" width="8.33203125" style="34" customWidth="1"/>
    <col min="10" max="10" width="11.6640625" style="34" customWidth="1"/>
    <col min="11" max="11" width="2.83203125" style="34" customWidth="1"/>
    <col min="12" max="12" width="12.5" style="34" hidden="1" customWidth="1"/>
    <col min="13" max="253" width="0" style="34" hidden="1" customWidth="1"/>
    <col min="254" max="16384" width="8" style="34" hidden="1"/>
  </cols>
  <sheetData>
    <row r="1" spans="1:253" ht="27.25" customHeight="1" thickTop="1">
      <c r="A1" s="153" t="e" vm="1">
        <v>#VALUE!</v>
      </c>
      <c r="B1" s="154"/>
      <c r="C1" s="154"/>
      <c r="D1" s="154"/>
      <c r="E1" s="154"/>
      <c r="F1" s="154"/>
      <c r="G1" s="154"/>
      <c r="H1" s="154"/>
      <c r="I1" s="154"/>
      <c r="J1" s="155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pans="1:253" ht="34.25" customHeight="1" thickBot="1">
      <c r="A2" s="156" t="s">
        <v>233</v>
      </c>
      <c r="B2" s="157"/>
      <c r="C2" s="157"/>
      <c r="D2" s="157"/>
      <c r="E2" s="157"/>
      <c r="F2" s="157"/>
      <c r="G2" s="157"/>
      <c r="H2" s="157"/>
      <c r="I2" s="157"/>
      <c r="J2" s="158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pans="1:253" ht="27.25" customHeight="1" thickTop="1" thickBot="1">
      <c r="A3" s="162" t="s">
        <v>221</v>
      </c>
      <c r="B3" s="163"/>
      <c r="C3" s="163"/>
      <c r="D3" s="163"/>
      <c r="E3" s="163"/>
      <c r="F3" s="163"/>
      <c r="G3" s="163"/>
      <c r="H3" s="163"/>
      <c r="I3" s="163"/>
      <c r="J3" s="164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pans="1:253" ht="16" thickTop="1" thickBot="1">
      <c r="A4" s="119" t="s">
        <v>0</v>
      </c>
      <c r="B4" s="159" t="s">
        <v>1</v>
      </c>
      <c r="C4" s="159"/>
      <c r="D4" s="159"/>
      <c r="E4" s="159"/>
      <c r="F4" s="159"/>
      <c r="G4" s="159"/>
      <c r="H4" s="120" t="s">
        <v>2</v>
      </c>
      <c r="I4" s="120" t="s">
        <v>5</v>
      </c>
      <c r="J4" s="121" t="s">
        <v>84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pans="1:253" s="36" customFormat="1" ht="19.5" customHeight="1" thickBot="1">
      <c r="A5" s="122" t="s">
        <v>3</v>
      </c>
      <c r="B5" s="123"/>
      <c r="C5" s="124"/>
      <c r="D5" s="123"/>
      <c r="E5" s="124"/>
      <c r="F5" s="123"/>
      <c r="G5" s="124"/>
      <c r="H5" s="124"/>
      <c r="I5" s="124"/>
      <c r="J5" s="12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6.5" customHeight="1">
      <c r="A6" s="17" t="s">
        <v>4</v>
      </c>
      <c r="B6" s="1"/>
      <c r="C6" s="2"/>
      <c r="D6" s="1"/>
      <c r="E6" s="2"/>
      <c r="F6" s="1"/>
      <c r="G6" s="3"/>
      <c r="H6" s="99"/>
      <c r="I6" s="4"/>
      <c r="J6" s="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pans="1:253" ht="16.5" customHeight="1">
      <c r="A7" s="6" t="s">
        <v>66</v>
      </c>
      <c r="B7" s="7" t="s">
        <v>16</v>
      </c>
      <c r="C7" s="8"/>
      <c r="D7" s="7"/>
      <c r="E7" s="8"/>
      <c r="F7" s="7"/>
      <c r="G7" s="9"/>
      <c r="H7" s="100"/>
      <c r="I7" s="10"/>
      <c r="J7" s="1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53" ht="16.5" customHeight="1">
      <c r="A8" s="6" t="s">
        <v>67</v>
      </c>
      <c r="B8" s="7"/>
      <c r="C8" s="8"/>
      <c r="D8" s="7" t="s">
        <v>32</v>
      </c>
      <c r="E8" s="8"/>
      <c r="F8" s="7" t="s">
        <v>38</v>
      </c>
      <c r="G8" s="9"/>
      <c r="H8" s="100"/>
      <c r="I8" s="10"/>
      <c r="J8" s="1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pans="1:253" ht="16.5" customHeight="1">
      <c r="A9" s="6" t="s">
        <v>68</v>
      </c>
      <c r="B9" s="7"/>
      <c r="C9" s="8"/>
      <c r="D9" s="7" t="s">
        <v>32</v>
      </c>
      <c r="E9" s="8"/>
      <c r="F9" s="7" t="s">
        <v>38</v>
      </c>
      <c r="G9" s="9"/>
      <c r="H9" s="100"/>
      <c r="I9" s="10"/>
      <c r="J9" s="1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pans="1:253" ht="16.5" customHeight="1">
      <c r="A10" s="6" t="s">
        <v>69</v>
      </c>
      <c r="B10" s="7"/>
      <c r="C10" s="8"/>
      <c r="D10" s="7" t="s">
        <v>32</v>
      </c>
      <c r="E10" s="8"/>
      <c r="F10" s="7" t="s">
        <v>38</v>
      </c>
      <c r="G10" s="9"/>
      <c r="H10" s="100"/>
      <c r="I10" s="10"/>
      <c r="J10" s="1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pans="1:253" ht="16.5" customHeight="1">
      <c r="A11" s="6" t="s">
        <v>70</v>
      </c>
      <c r="B11" s="7"/>
      <c r="C11" s="8"/>
      <c r="D11" s="7" t="s">
        <v>32</v>
      </c>
      <c r="E11" s="8"/>
      <c r="F11" s="7" t="s">
        <v>38</v>
      </c>
      <c r="G11" s="9"/>
      <c r="H11" s="100"/>
      <c r="I11" s="10"/>
      <c r="J11" s="11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pans="1:253" ht="16.5" customHeight="1">
      <c r="A12" s="6" t="s">
        <v>71</v>
      </c>
      <c r="B12" s="7"/>
      <c r="C12" s="8"/>
      <c r="D12" s="7" t="s">
        <v>32</v>
      </c>
      <c r="E12" s="8"/>
      <c r="F12" s="7" t="s">
        <v>38</v>
      </c>
      <c r="G12" s="9"/>
      <c r="H12" s="100"/>
      <c r="I12" s="10"/>
      <c r="J12" s="1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pans="1:253" ht="16.5" customHeight="1">
      <c r="A13" s="6" t="s">
        <v>72</v>
      </c>
      <c r="B13" s="7"/>
      <c r="C13" s="8"/>
      <c r="D13" s="7" t="s">
        <v>50</v>
      </c>
      <c r="E13" s="8"/>
      <c r="F13" s="7" t="s">
        <v>73</v>
      </c>
      <c r="G13" s="9"/>
      <c r="H13" s="100"/>
      <c r="I13" s="10"/>
      <c r="J13" s="1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pans="1:253" ht="16.5" customHeight="1">
      <c r="A14" s="20" t="s">
        <v>95</v>
      </c>
      <c r="B14" s="7" t="s">
        <v>16</v>
      </c>
      <c r="C14" s="8"/>
      <c r="D14" s="7"/>
      <c r="E14" s="8"/>
      <c r="F14" s="7"/>
      <c r="G14" s="9"/>
      <c r="H14" s="100"/>
      <c r="I14" s="10"/>
      <c r="J14" s="1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pans="1:253" ht="16.5" customHeight="1">
      <c r="A15" s="20" t="s">
        <v>96</v>
      </c>
      <c r="B15" s="7" t="s">
        <v>16</v>
      </c>
      <c r="C15" s="8"/>
      <c r="D15" s="7"/>
      <c r="E15" s="8"/>
      <c r="F15" s="7"/>
      <c r="G15" s="9"/>
      <c r="H15" s="100"/>
      <c r="I15" s="10"/>
      <c r="J15" s="1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pans="1:253" ht="16.5" customHeight="1">
      <c r="A16" s="20" t="s">
        <v>97</v>
      </c>
      <c r="B16" s="7" t="s">
        <v>16</v>
      </c>
      <c r="C16" s="8"/>
      <c r="D16" s="7"/>
      <c r="E16" s="8"/>
      <c r="F16" s="7"/>
      <c r="G16" s="9"/>
      <c r="H16" s="100"/>
      <c r="I16" s="10"/>
      <c r="J16" s="1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pans="1:253" ht="16.5" customHeight="1">
      <c r="A17" s="20" t="s">
        <v>94</v>
      </c>
      <c r="B17" s="7"/>
      <c r="C17" s="8"/>
      <c r="D17" s="7" t="s">
        <v>17</v>
      </c>
      <c r="E17" s="8"/>
      <c r="F17" s="7" t="s">
        <v>74</v>
      </c>
      <c r="G17" s="9"/>
      <c r="H17" s="100"/>
      <c r="I17" s="10"/>
      <c r="J17" s="1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pans="1:253">
      <c r="A18" s="20" t="s">
        <v>200</v>
      </c>
      <c r="B18" s="7" t="s">
        <v>16</v>
      </c>
      <c r="C18" s="8"/>
      <c r="D18" s="7"/>
      <c r="E18" s="8"/>
      <c r="F18" s="7"/>
      <c r="G18" s="9"/>
      <c r="H18" s="100"/>
      <c r="I18" s="10"/>
      <c r="J18" s="1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pans="1:253" ht="14">
      <c r="A19" s="94" t="s">
        <v>132</v>
      </c>
      <c r="B19" s="7" t="s">
        <v>16</v>
      </c>
      <c r="C19" s="8"/>
      <c r="D19" s="7"/>
      <c r="E19" s="8"/>
      <c r="F19" s="7"/>
      <c r="G19" s="9"/>
      <c r="H19" s="100"/>
      <c r="I19" s="10"/>
      <c r="J19" s="1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pans="1:253" ht="28">
      <c r="A20" s="94" t="s">
        <v>134</v>
      </c>
      <c r="B20" s="7" t="s">
        <v>16</v>
      </c>
      <c r="C20" s="8"/>
      <c r="D20" s="7"/>
      <c r="E20" s="8"/>
      <c r="F20" s="7"/>
      <c r="G20" s="9"/>
      <c r="H20" s="100"/>
      <c r="I20" s="10"/>
      <c r="J20" s="1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pans="1:253" ht="16.5" customHeight="1">
      <c r="A21" s="20" t="s">
        <v>197</v>
      </c>
      <c r="B21" s="7"/>
      <c r="C21" s="8"/>
      <c r="D21" s="7"/>
      <c r="E21" s="8"/>
      <c r="F21" s="7"/>
      <c r="G21" s="9"/>
      <c r="H21" s="100"/>
      <c r="I21" s="10"/>
      <c r="J21" s="1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pans="1:253" ht="16.5" customHeight="1">
      <c r="A22" s="20" t="s">
        <v>127</v>
      </c>
      <c r="B22" s="7"/>
      <c r="C22" s="8"/>
      <c r="D22" s="7"/>
      <c r="E22" s="8"/>
      <c r="F22" s="7"/>
      <c r="G22" s="9"/>
      <c r="H22" s="100"/>
      <c r="I22" s="10"/>
      <c r="J22" s="1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pans="1:253" ht="16.5" customHeight="1">
      <c r="A23" s="6"/>
      <c r="B23" s="7"/>
      <c r="C23" s="8"/>
      <c r="D23" s="7"/>
      <c r="E23" s="8"/>
      <c r="F23" s="7"/>
      <c r="G23" s="9"/>
      <c r="H23" s="100"/>
      <c r="I23" s="10"/>
      <c r="J23" s="1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pans="1:253" ht="29.75" customHeight="1">
      <c r="A24" s="93" t="s">
        <v>140</v>
      </c>
      <c r="B24" s="7"/>
      <c r="C24" s="8"/>
      <c r="D24" s="7"/>
      <c r="E24" s="8"/>
      <c r="F24" s="7"/>
      <c r="G24" s="9"/>
      <c r="H24" s="100"/>
      <c r="I24" s="10"/>
      <c r="J24" s="1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pans="1:253" ht="16.5" customHeight="1">
      <c r="A25" s="37"/>
      <c r="B25" s="38"/>
      <c r="C25" s="39"/>
      <c r="D25" s="38"/>
      <c r="E25" s="39"/>
      <c r="F25" s="38"/>
      <c r="G25" s="40"/>
      <c r="H25" s="44"/>
      <c r="I25" s="45"/>
      <c r="J25" s="4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pans="1:253" s="36" customFormat="1" ht="19.5" customHeight="1">
      <c r="A26" s="37"/>
      <c r="B26" s="150" t="s">
        <v>9</v>
      </c>
      <c r="C26" s="151"/>
      <c r="D26" s="151"/>
      <c r="E26" s="151"/>
      <c r="F26" s="151"/>
      <c r="G26" s="151"/>
      <c r="H26" s="134">
        <f>SUM(H6:H25)</f>
        <v>0</v>
      </c>
      <c r="I26" s="136" t="e">
        <f>H26/$H$218</f>
        <v>#DIV/0!</v>
      </c>
      <c r="J26" s="4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ht="16.5" customHeight="1" thickBot="1">
      <c r="A27" s="47"/>
      <c r="B27" s="48"/>
      <c r="C27" s="49"/>
      <c r="D27" s="48"/>
      <c r="E27" s="50"/>
      <c r="F27" s="48"/>
      <c r="G27" s="51"/>
      <c r="H27" s="132"/>
      <c r="I27" s="137"/>
      <c r="J27" s="5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pans="1:253" s="36" customFormat="1" ht="19.5" customHeight="1" thickBot="1">
      <c r="A28" s="122" t="s">
        <v>10</v>
      </c>
      <c r="B28" s="123"/>
      <c r="C28" s="124"/>
      <c r="D28" s="123"/>
      <c r="E28" s="124"/>
      <c r="F28" s="123"/>
      <c r="G28" s="124"/>
      <c r="H28" s="124"/>
      <c r="I28" s="124"/>
      <c r="J28" s="12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</row>
    <row r="29" spans="1:253" ht="16.5" customHeight="1">
      <c r="A29" s="17" t="s">
        <v>11</v>
      </c>
      <c r="B29" s="1"/>
      <c r="C29" s="2"/>
      <c r="D29" s="1"/>
      <c r="E29" s="2"/>
      <c r="F29" s="1"/>
      <c r="G29" s="3"/>
      <c r="H29" s="99"/>
      <c r="I29" s="4"/>
      <c r="J29" s="18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pans="1:253" ht="16.5" customHeight="1">
      <c r="A30" s="6" t="s">
        <v>173</v>
      </c>
      <c r="B30" s="7" t="s">
        <v>50</v>
      </c>
      <c r="C30" s="8"/>
      <c r="D30" s="7" t="s">
        <v>12</v>
      </c>
      <c r="E30" s="8"/>
      <c r="F30" s="7" t="s">
        <v>13</v>
      </c>
      <c r="G30" s="19"/>
      <c r="H30" s="100"/>
      <c r="I30" s="10"/>
      <c r="J30" s="1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pans="1:253" ht="16.5" customHeight="1">
      <c r="A31" s="6" t="s">
        <v>174</v>
      </c>
      <c r="B31" s="7" t="s">
        <v>50</v>
      </c>
      <c r="C31" s="8"/>
      <c r="D31" s="7" t="s">
        <v>12</v>
      </c>
      <c r="E31" s="8"/>
      <c r="F31" s="7" t="s">
        <v>13</v>
      </c>
      <c r="G31" s="19"/>
      <c r="H31" s="100"/>
      <c r="I31" s="10"/>
      <c r="J31" s="1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pans="1:253" ht="16.5" customHeight="1">
      <c r="A32" s="6" t="s">
        <v>175</v>
      </c>
      <c r="B32" s="7" t="s">
        <v>50</v>
      </c>
      <c r="C32" s="8"/>
      <c r="D32" s="7" t="s">
        <v>12</v>
      </c>
      <c r="E32" s="8"/>
      <c r="F32" s="7" t="s">
        <v>13</v>
      </c>
      <c r="G32" s="19"/>
      <c r="H32" s="100"/>
      <c r="I32" s="10"/>
      <c r="J32" s="1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pans="1:253" ht="16.5" customHeight="1">
      <c r="A33" s="6" t="s">
        <v>183</v>
      </c>
      <c r="B33" s="7" t="s">
        <v>50</v>
      </c>
      <c r="C33" s="8"/>
      <c r="D33" s="7" t="s">
        <v>12</v>
      </c>
      <c r="E33" s="8"/>
      <c r="F33" s="7" t="s">
        <v>13</v>
      </c>
      <c r="G33" s="19"/>
      <c r="H33" s="100"/>
      <c r="I33" s="10"/>
      <c r="J33" s="1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pans="1:253" ht="16.5" customHeight="1">
      <c r="A34" s="6" t="s">
        <v>178</v>
      </c>
      <c r="B34" s="7"/>
      <c r="C34" s="8"/>
      <c r="D34" s="7"/>
      <c r="E34" s="8"/>
      <c r="F34" s="7"/>
      <c r="G34" s="19"/>
      <c r="H34" s="100"/>
      <c r="I34" s="10"/>
      <c r="J34" s="1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pans="1:253" ht="16.5" customHeight="1">
      <c r="A35" s="6"/>
      <c r="B35" s="7"/>
      <c r="C35" s="8"/>
      <c r="D35" s="7"/>
      <c r="E35" s="8"/>
      <c r="F35" s="7"/>
      <c r="G35" s="19"/>
      <c r="H35" s="100"/>
      <c r="I35" s="10"/>
      <c r="J35" s="1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ht="16.5" customHeight="1">
      <c r="A36" s="20" t="s">
        <v>14</v>
      </c>
      <c r="B36" s="7"/>
      <c r="C36" s="8"/>
      <c r="D36" s="7"/>
      <c r="E36" s="8"/>
      <c r="F36" s="7"/>
      <c r="G36" s="19"/>
      <c r="H36" s="100"/>
      <c r="I36" s="10"/>
      <c r="J36" s="1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pans="1:253" ht="16.5" customHeight="1">
      <c r="A37" s="6" t="s">
        <v>176</v>
      </c>
      <c r="B37" s="7" t="s">
        <v>50</v>
      </c>
      <c r="C37" s="8"/>
      <c r="D37" s="7" t="s">
        <v>12</v>
      </c>
      <c r="E37" s="8"/>
      <c r="F37" s="7" t="s">
        <v>13</v>
      </c>
      <c r="G37" s="19"/>
      <c r="H37" s="100"/>
      <c r="I37" s="10"/>
      <c r="J37" s="1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pans="1:253" ht="16.5" customHeight="1">
      <c r="A38" s="6" t="s">
        <v>184</v>
      </c>
      <c r="B38" s="7" t="s">
        <v>50</v>
      </c>
      <c r="C38" s="8"/>
      <c r="D38" s="7" t="s">
        <v>12</v>
      </c>
      <c r="E38" s="8"/>
      <c r="F38" s="7" t="s">
        <v>13</v>
      </c>
      <c r="G38" s="19"/>
      <c r="H38" s="100"/>
      <c r="I38" s="10"/>
      <c r="J38" s="1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pans="1:253" ht="16.5" customHeight="1">
      <c r="A39" s="6" t="s">
        <v>177</v>
      </c>
      <c r="B39" s="7" t="s">
        <v>50</v>
      </c>
      <c r="C39" s="8"/>
      <c r="D39" s="7" t="s">
        <v>12</v>
      </c>
      <c r="E39" s="8"/>
      <c r="F39" s="7" t="s">
        <v>13</v>
      </c>
      <c r="G39" s="19"/>
      <c r="H39" s="100"/>
      <c r="I39" s="10"/>
      <c r="J39" s="1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pans="1:253" ht="16.5" customHeight="1">
      <c r="A40" s="6" t="s">
        <v>185</v>
      </c>
      <c r="B40" s="7" t="s">
        <v>50</v>
      </c>
      <c r="C40" s="8"/>
      <c r="D40" s="7" t="s">
        <v>12</v>
      </c>
      <c r="E40" s="8"/>
      <c r="F40" s="7" t="s">
        <v>13</v>
      </c>
      <c r="G40" s="19"/>
      <c r="H40" s="100"/>
      <c r="I40" s="10"/>
      <c r="J40" s="1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pans="1:253" ht="16.5" customHeight="1">
      <c r="A41" s="6" t="s">
        <v>186</v>
      </c>
      <c r="B41" s="7" t="s">
        <v>50</v>
      </c>
      <c r="C41" s="8"/>
      <c r="D41" s="7" t="s">
        <v>12</v>
      </c>
      <c r="E41" s="8"/>
      <c r="F41" s="7" t="s">
        <v>13</v>
      </c>
      <c r="G41" s="19"/>
      <c r="H41" s="100"/>
      <c r="I41" s="10"/>
      <c r="J41" s="1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ht="16.5" customHeight="1">
      <c r="A42" s="6" t="s">
        <v>187</v>
      </c>
      <c r="B42" s="7" t="s">
        <v>50</v>
      </c>
      <c r="C42" s="8"/>
      <c r="D42" s="7" t="s">
        <v>12</v>
      </c>
      <c r="E42" s="8"/>
      <c r="F42" s="7" t="s">
        <v>13</v>
      </c>
      <c r="G42" s="19"/>
      <c r="H42" s="100"/>
      <c r="I42" s="10"/>
      <c r="J42" s="1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ht="16.5" customHeight="1">
      <c r="A43" s="6" t="s">
        <v>188</v>
      </c>
      <c r="B43" s="7" t="s">
        <v>50</v>
      </c>
      <c r="C43" s="8"/>
      <c r="D43" s="7" t="s">
        <v>12</v>
      </c>
      <c r="E43" s="8"/>
      <c r="F43" s="7" t="s">
        <v>13</v>
      </c>
      <c r="G43" s="19"/>
      <c r="H43" s="100"/>
      <c r="I43" s="10"/>
      <c r="J43" s="1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ht="16.5" customHeight="1">
      <c r="A44" s="6" t="s">
        <v>189</v>
      </c>
      <c r="B44" s="7" t="s">
        <v>50</v>
      </c>
      <c r="C44" s="8"/>
      <c r="D44" s="7" t="s">
        <v>12</v>
      </c>
      <c r="E44" s="8"/>
      <c r="F44" s="7" t="s">
        <v>13</v>
      </c>
      <c r="G44" s="19"/>
      <c r="H44" s="100"/>
      <c r="I44" s="10"/>
      <c r="J44" s="1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ht="16.5" customHeight="1">
      <c r="A45" s="6" t="s">
        <v>190</v>
      </c>
      <c r="B45" s="7" t="s">
        <v>50</v>
      </c>
      <c r="C45" s="8"/>
      <c r="D45" s="7" t="s">
        <v>12</v>
      </c>
      <c r="E45" s="8"/>
      <c r="F45" s="7" t="s">
        <v>13</v>
      </c>
      <c r="G45" s="19"/>
      <c r="H45" s="100"/>
      <c r="I45" s="10"/>
      <c r="J45" s="1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</row>
    <row r="46" spans="1:253" ht="16.5" customHeight="1">
      <c r="A46" s="6" t="s">
        <v>191</v>
      </c>
      <c r="B46" s="7"/>
      <c r="C46" s="8"/>
      <c r="D46" s="7"/>
      <c r="E46" s="8"/>
      <c r="F46" s="7"/>
      <c r="G46" s="19"/>
      <c r="H46" s="100"/>
      <c r="I46" s="10"/>
      <c r="J46" s="1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</row>
    <row r="47" spans="1:253" ht="16.5" customHeight="1">
      <c r="A47" s="6"/>
      <c r="B47" s="7"/>
      <c r="C47" s="8"/>
      <c r="D47" s="7"/>
      <c r="E47" s="8"/>
      <c r="F47" s="7"/>
      <c r="G47" s="19"/>
      <c r="H47" s="100"/>
      <c r="I47" s="10"/>
      <c r="J47" s="11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</row>
    <row r="48" spans="1:253" ht="16.5" customHeight="1">
      <c r="A48" s="20" t="s">
        <v>6</v>
      </c>
      <c r="B48" s="7"/>
      <c r="C48" s="8"/>
      <c r="D48" s="7"/>
      <c r="E48" s="8"/>
      <c r="F48" s="7"/>
      <c r="G48" s="19"/>
      <c r="H48" s="100"/>
      <c r="I48" s="10"/>
      <c r="J48" s="11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</row>
    <row r="49" spans="1:253" ht="16.5" customHeight="1">
      <c r="A49" s="6" t="s">
        <v>179</v>
      </c>
      <c r="B49" s="7" t="s">
        <v>50</v>
      </c>
      <c r="C49" s="8"/>
      <c r="D49" s="7" t="s">
        <v>12</v>
      </c>
      <c r="E49" s="8"/>
      <c r="F49" s="7" t="s">
        <v>13</v>
      </c>
      <c r="G49" s="19"/>
      <c r="H49" s="100"/>
      <c r="I49" s="10"/>
      <c r="J49" s="11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</row>
    <row r="50" spans="1:253" ht="16.5" customHeight="1">
      <c r="A50" s="6" t="s">
        <v>180</v>
      </c>
      <c r="B50" s="7"/>
      <c r="C50" s="8"/>
      <c r="D50" s="7"/>
      <c r="E50" s="8"/>
      <c r="F50" s="7"/>
      <c r="G50" s="19"/>
      <c r="H50" s="100"/>
      <c r="I50" s="10"/>
      <c r="J50" s="11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</row>
    <row r="51" spans="1:253" ht="16.5" customHeight="1">
      <c r="A51" s="6"/>
      <c r="B51" s="7"/>
      <c r="C51" s="8"/>
      <c r="D51" s="7"/>
      <c r="E51" s="8"/>
      <c r="F51" s="7"/>
      <c r="G51" s="19"/>
      <c r="H51" s="100"/>
      <c r="I51" s="10"/>
      <c r="J51" s="11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</row>
    <row r="52" spans="1:253" ht="16.5" customHeight="1">
      <c r="A52" s="20" t="s">
        <v>115</v>
      </c>
      <c r="B52" s="7"/>
      <c r="C52" s="8"/>
      <c r="D52" s="7"/>
      <c r="E52" s="8"/>
      <c r="F52" s="7"/>
      <c r="G52" s="19"/>
      <c r="H52" s="100"/>
      <c r="I52" s="10"/>
      <c r="J52" s="1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</row>
    <row r="53" spans="1:253" ht="16.5" customHeight="1">
      <c r="A53" s="6" t="s">
        <v>181</v>
      </c>
      <c r="B53" s="7" t="s">
        <v>50</v>
      </c>
      <c r="C53" s="8"/>
      <c r="D53" s="7" t="s">
        <v>12</v>
      </c>
      <c r="E53" s="8"/>
      <c r="F53" s="7" t="s">
        <v>13</v>
      </c>
      <c r="G53" s="19"/>
      <c r="H53" s="100"/>
      <c r="I53" s="10"/>
      <c r="J53" s="1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</row>
    <row r="54" spans="1:253" ht="16.5" customHeight="1">
      <c r="A54" s="6" t="s">
        <v>192</v>
      </c>
      <c r="B54" s="7" t="s">
        <v>50</v>
      </c>
      <c r="C54" s="8"/>
      <c r="D54" s="7" t="s">
        <v>12</v>
      </c>
      <c r="E54" s="8"/>
      <c r="F54" s="7" t="s">
        <v>13</v>
      </c>
      <c r="G54" s="19"/>
      <c r="H54" s="100"/>
      <c r="I54" s="10"/>
      <c r="J54" s="1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pans="1:253" ht="16.5" customHeight="1">
      <c r="A55" s="6" t="s">
        <v>193</v>
      </c>
      <c r="B55" s="7" t="s">
        <v>50</v>
      </c>
      <c r="C55" s="8"/>
      <c r="D55" s="7" t="s">
        <v>12</v>
      </c>
      <c r="E55" s="8"/>
      <c r="F55" s="7" t="s">
        <v>13</v>
      </c>
      <c r="G55" s="19"/>
      <c r="H55" s="100"/>
      <c r="I55" s="10"/>
      <c r="J55" s="1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</row>
    <row r="56" spans="1:253" ht="16.5" customHeight="1">
      <c r="A56" s="6" t="s">
        <v>182</v>
      </c>
      <c r="B56" s="7"/>
      <c r="C56" s="8"/>
      <c r="D56" s="7"/>
      <c r="E56" s="8"/>
      <c r="F56" s="7"/>
      <c r="G56" s="19"/>
      <c r="H56" s="100"/>
      <c r="I56" s="10"/>
      <c r="J56" s="11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</row>
    <row r="57" spans="1:253" ht="16.5" customHeight="1">
      <c r="A57" s="6"/>
      <c r="B57" s="7"/>
      <c r="C57" s="8"/>
      <c r="D57" s="7"/>
      <c r="E57" s="8"/>
      <c r="F57" s="7"/>
      <c r="G57" s="19"/>
      <c r="H57" s="100"/>
      <c r="I57" s="10"/>
      <c r="J57" s="11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</row>
    <row r="58" spans="1:253" ht="16.5" customHeight="1">
      <c r="A58" s="20" t="s">
        <v>194</v>
      </c>
      <c r="B58" s="7"/>
      <c r="C58" s="8"/>
      <c r="D58" s="7"/>
      <c r="E58" s="8"/>
      <c r="F58" s="7"/>
      <c r="G58" s="19"/>
      <c r="H58" s="100"/>
      <c r="I58" s="10"/>
      <c r="J58" s="11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</row>
    <row r="59" spans="1:253" ht="16.5" customHeight="1">
      <c r="A59" s="6" t="s">
        <v>195</v>
      </c>
      <c r="B59" s="7" t="s">
        <v>50</v>
      </c>
      <c r="C59" s="8"/>
      <c r="D59" s="7" t="s">
        <v>12</v>
      </c>
      <c r="E59" s="8"/>
      <c r="F59" s="7" t="s">
        <v>13</v>
      </c>
      <c r="G59" s="19"/>
      <c r="H59" s="100"/>
      <c r="I59" s="10"/>
      <c r="J59" s="11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</row>
    <row r="60" spans="1:253" ht="16.5" customHeight="1" thickBot="1">
      <c r="A60" s="6" t="s">
        <v>196</v>
      </c>
      <c r="B60" s="7"/>
      <c r="C60" s="8"/>
      <c r="D60" s="7"/>
      <c r="E60" s="8"/>
      <c r="F60" s="7"/>
      <c r="G60" s="19"/>
      <c r="H60" s="103"/>
      <c r="I60" s="10"/>
      <c r="J60" s="1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</row>
    <row r="61" spans="1:253" s="36" customFormat="1" ht="19.5" customHeight="1" thickBot="1">
      <c r="A61" s="37"/>
      <c r="B61" s="150" t="s">
        <v>40</v>
      </c>
      <c r="C61" s="151"/>
      <c r="D61" s="151"/>
      <c r="E61" s="151"/>
      <c r="F61" s="151"/>
      <c r="G61" s="151"/>
      <c r="H61" s="130">
        <f>SUM(H29:H60)</f>
        <v>0</v>
      </c>
      <c r="I61" s="131" t="e">
        <f>H61/$H$218</f>
        <v>#DIV/0!</v>
      </c>
      <c r="J61" s="46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</row>
    <row r="62" spans="1:253" ht="16.5" customHeight="1" thickBot="1">
      <c r="A62" s="21"/>
      <c r="B62" s="15"/>
      <c r="C62" s="16"/>
      <c r="D62" s="15"/>
      <c r="E62" s="16"/>
      <c r="F62" s="15"/>
      <c r="G62" s="22"/>
      <c r="H62" s="23"/>
      <c r="I62" s="23"/>
      <c r="J62" s="24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1:253" s="36" customFormat="1" ht="19.5" customHeight="1" thickBot="1">
      <c r="A63" s="126" t="s">
        <v>41</v>
      </c>
      <c r="B63" s="127"/>
      <c r="C63" s="128"/>
      <c r="D63" s="127"/>
      <c r="E63" s="128"/>
      <c r="F63" s="127"/>
      <c r="G63" s="128"/>
      <c r="H63" s="128"/>
      <c r="I63" s="128"/>
      <c r="J63" s="129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</row>
    <row r="64" spans="1:253" ht="16.5" customHeight="1">
      <c r="A64" s="17" t="s">
        <v>42</v>
      </c>
      <c r="B64" s="1"/>
      <c r="C64" s="2"/>
      <c r="D64" s="1"/>
      <c r="E64" s="2"/>
      <c r="F64" s="1"/>
      <c r="G64" s="3"/>
      <c r="H64" s="99"/>
      <c r="I64" s="4"/>
      <c r="J64" s="1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</row>
    <row r="65" spans="1:253" ht="16.5" customHeight="1">
      <c r="A65" s="6" t="s">
        <v>75</v>
      </c>
      <c r="B65" s="7" t="s">
        <v>44</v>
      </c>
      <c r="C65" s="8"/>
      <c r="D65" s="7" t="s">
        <v>45</v>
      </c>
      <c r="E65" s="8"/>
      <c r="F65" s="7" t="s">
        <v>13</v>
      </c>
      <c r="G65" s="25"/>
      <c r="H65" s="100"/>
      <c r="I65" s="10"/>
      <c r="J65" s="11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</row>
    <row r="66" spans="1:253" ht="16.5" customHeight="1">
      <c r="A66" s="6" t="s">
        <v>88</v>
      </c>
      <c r="B66" s="7" t="s">
        <v>32</v>
      </c>
      <c r="C66" s="8"/>
      <c r="D66" s="7" t="s">
        <v>12</v>
      </c>
      <c r="E66" s="8"/>
      <c r="F66" s="7" t="s">
        <v>13</v>
      </c>
      <c r="G66" s="9"/>
      <c r="H66" s="100"/>
      <c r="I66" s="10"/>
      <c r="J66" s="11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</row>
    <row r="67" spans="1:253" ht="16.5" customHeight="1">
      <c r="A67" s="6" t="s">
        <v>76</v>
      </c>
      <c r="B67" s="7" t="s">
        <v>32</v>
      </c>
      <c r="C67" s="8"/>
      <c r="D67" s="7" t="s">
        <v>12</v>
      </c>
      <c r="E67" s="8"/>
      <c r="F67" s="7" t="s">
        <v>13</v>
      </c>
      <c r="G67" s="9"/>
      <c r="H67" s="100"/>
      <c r="I67" s="10"/>
      <c r="J67" s="11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</row>
    <row r="68" spans="1:253" ht="16.5" customHeight="1">
      <c r="A68" s="6" t="s">
        <v>77</v>
      </c>
      <c r="B68" s="7" t="s">
        <v>32</v>
      </c>
      <c r="C68" s="8"/>
      <c r="D68" s="7" t="s">
        <v>12</v>
      </c>
      <c r="E68" s="8"/>
      <c r="F68" s="7" t="s">
        <v>13</v>
      </c>
      <c r="G68" s="9"/>
      <c r="H68" s="100"/>
      <c r="I68" s="10"/>
      <c r="J68" s="11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</row>
    <row r="69" spans="1:253" ht="16.5" customHeight="1">
      <c r="A69" s="6" t="s">
        <v>78</v>
      </c>
      <c r="B69" s="7" t="s">
        <v>32</v>
      </c>
      <c r="C69" s="8"/>
      <c r="D69" s="7" t="s">
        <v>12</v>
      </c>
      <c r="E69" s="8"/>
      <c r="F69" s="7" t="s">
        <v>13</v>
      </c>
      <c r="G69" s="9"/>
      <c r="H69" s="100"/>
      <c r="I69" s="10"/>
      <c r="J69" s="11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</row>
    <row r="70" spans="1:253" ht="16.5" customHeight="1">
      <c r="A70" s="6" t="s">
        <v>79</v>
      </c>
      <c r="B70" s="7" t="s">
        <v>32</v>
      </c>
      <c r="C70" s="8"/>
      <c r="D70" s="7" t="s">
        <v>12</v>
      </c>
      <c r="E70" s="8"/>
      <c r="F70" s="7" t="s">
        <v>13</v>
      </c>
      <c r="G70" s="9"/>
      <c r="H70" s="100"/>
      <c r="I70" s="10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</row>
    <row r="71" spans="1:253" ht="16.5" customHeight="1">
      <c r="A71" s="6" t="s">
        <v>85</v>
      </c>
      <c r="B71" s="7" t="s">
        <v>46</v>
      </c>
      <c r="C71" s="8"/>
      <c r="D71" s="7" t="s">
        <v>12</v>
      </c>
      <c r="E71" s="8"/>
      <c r="F71" s="7" t="s">
        <v>13</v>
      </c>
      <c r="G71" s="9"/>
      <c r="H71" s="100"/>
      <c r="I71" s="10"/>
      <c r="J71" s="11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</row>
    <row r="72" spans="1:253" ht="16.5" customHeight="1">
      <c r="A72" s="6" t="s">
        <v>129</v>
      </c>
      <c r="B72" s="7" t="s">
        <v>50</v>
      </c>
      <c r="C72" s="8"/>
      <c r="D72" s="7" t="s">
        <v>12</v>
      </c>
      <c r="E72" s="8"/>
      <c r="F72" s="7" t="s">
        <v>13</v>
      </c>
      <c r="G72" s="25"/>
      <c r="H72" s="100"/>
      <c r="I72" s="10"/>
      <c r="J72" s="11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</row>
    <row r="73" spans="1:253" ht="16.5" customHeight="1">
      <c r="A73" s="6" t="s">
        <v>130</v>
      </c>
      <c r="B73" s="7" t="s">
        <v>50</v>
      </c>
      <c r="C73" s="8"/>
      <c r="D73" s="7" t="s">
        <v>12</v>
      </c>
      <c r="E73" s="8"/>
      <c r="F73" s="7" t="s">
        <v>13</v>
      </c>
      <c r="G73" s="25"/>
      <c r="H73" s="100"/>
      <c r="I73" s="10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</row>
    <row r="74" spans="1:253" ht="16.5" customHeight="1">
      <c r="A74" s="6" t="s">
        <v>131</v>
      </c>
      <c r="B74" s="7" t="s">
        <v>50</v>
      </c>
      <c r="C74" s="8"/>
      <c r="D74" s="7" t="s">
        <v>12</v>
      </c>
      <c r="E74" s="8"/>
      <c r="F74" s="7" t="s">
        <v>13</v>
      </c>
      <c r="G74" s="25"/>
      <c r="H74" s="100"/>
      <c r="I74" s="10"/>
      <c r="J74" s="1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</row>
    <row r="75" spans="1:253" ht="16.5" customHeight="1">
      <c r="A75" s="6" t="s">
        <v>89</v>
      </c>
      <c r="B75" s="7" t="s">
        <v>50</v>
      </c>
      <c r="C75" s="8"/>
      <c r="D75" s="7" t="s">
        <v>12</v>
      </c>
      <c r="E75" s="8"/>
      <c r="F75" s="7" t="s">
        <v>13</v>
      </c>
      <c r="G75" s="25"/>
      <c r="H75" s="100"/>
      <c r="I75" s="10"/>
      <c r="J75" s="1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</row>
    <row r="76" spans="1:253" ht="16.5" customHeight="1">
      <c r="A76" s="6" t="s">
        <v>90</v>
      </c>
      <c r="B76" s="7" t="s">
        <v>50</v>
      </c>
      <c r="C76" s="8"/>
      <c r="D76" s="7" t="s">
        <v>12</v>
      </c>
      <c r="E76" s="8"/>
      <c r="F76" s="7" t="s">
        <v>13</v>
      </c>
      <c r="G76" s="25"/>
      <c r="H76" s="100"/>
      <c r="I76" s="10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</row>
    <row r="77" spans="1:253" ht="16.5" customHeight="1">
      <c r="A77" s="6" t="s">
        <v>91</v>
      </c>
      <c r="B77" s="7" t="s">
        <v>50</v>
      </c>
      <c r="C77" s="8"/>
      <c r="D77" s="7" t="s">
        <v>12</v>
      </c>
      <c r="E77" s="8"/>
      <c r="F77" s="7" t="s">
        <v>13</v>
      </c>
      <c r="G77" s="25"/>
      <c r="H77" s="100"/>
      <c r="I77" s="10"/>
      <c r="J77" s="11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</row>
    <row r="78" spans="1:253" ht="16.5" customHeight="1">
      <c r="A78" s="6" t="s">
        <v>118</v>
      </c>
      <c r="B78" s="7"/>
      <c r="C78" s="8"/>
      <c r="D78" s="7"/>
      <c r="E78" s="8"/>
      <c r="F78" s="7"/>
      <c r="G78" s="9"/>
      <c r="H78" s="100"/>
      <c r="I78" s="10"/>
      <c r="J78" s="1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</row>
    <row r="79" spans="1:253" ht="16.5" customHeight="1">
      <c r="A79" s="6" t="s">
        <v>121</v>
      </c>
      <c r="B79" s="7"/>
      <c r="C79" s="8"/>
      <c r="D79" s="7"/>
      <c r="E79" s="8"/>
      <c r="F79" s="7"/>
      <c r="G79" s="9"/>
      <c r="H79" s="100"/>
      <c r="I79" s="10"/>
      <c r="J79" s="1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</row>
    <row r="80" spans="1:253" ht="16.5" customHeight="1">
      <c r="A80" s="6" t="s">
        <v>124</v>
      </c>
      <c r="B80" s="7"/>
      <c r="C80" s="8"/>
      <c r="D80" s="7"/>
      <c r="E80" s="8"/>
      <c r="F80" s="7"/>
      <c r="G80" s="9"/>
      <c r="H80" s="100"/>
      <c r="I80" s="10"/>
      <c r="J80" s="1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</row>
    <row r="81" spans="1:253" ht="16.5" customHeight="1">
      <c r="A81" s="6"/>
      <c r="B81" s="7"/>
      <c r="C81" s="8"/>
      <c r="D81" s="7"/>
      <c r="E81" s="8"/>
      <c r="F81" s="7"/>
      <c r="G81" s="9"/>
      <c r="H81" s="100"/>
      <c r="I81" s="10"/>
      <c r="J81" s="1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</row>
    <row r="82" spans="1:253" ht="16.5" customHeight="1">
      <c r="A82" s="20" t="s">
        <v>33</v>
      </c>
      <c r="B82" s="7"/>
      <c r="C82" s="8"/>
      <c r="D82" s="7"/>
      <c r="E82" s="8"/>
      <c r="F82" s="7"/>
      <c r="G82" s="9"/>
      <c r="H82" s="100"/>
      <c r="I82" s="10"/>
      <c r="J82" s="1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</row>
    <row r="83" spans="1:253" ht="16.5" customHeight="1">
      <c r="A83" s="6" t="s">
        <v>34</v>
      </c>
      <c r="B83" s="7" t="s">
        <v>7</v>
      </c>
      <c r="C83" s="8"/>
      <c r="D83" s="7" t="s">
        <v>12</v>
      </c>
      <c r="E83" s="8"/>
      <c r="F83" s="7" t="s">
        <v>13</v>
      </c>
      <c r="G83" s="25"/>
      <c r="H83" s="100"/>
      <c r="I83" s="10"/>
      <c r="J83" s="11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</row>
    <row r="84" spans="1:253" ht="16.5" customHeight="1">
      <c r="A84" s="6" t="s">
        <v>35</v>
      </c>
      <c r="B84" s="7" t="s">
        <v>44</v>
      </c>
      <c r="C84" s="8"/>
      <c r="D84" s="7" t="s">
        <v>12</v>
      </c>
      <c r="E84" s="8"/>
      <c r="F84" s="7" t="s">
        <v>13</v>
      </c>
      <c r="G84" s="25"/>
      <c r="H84" s="100"/>
      <c r="I84" s="10"/>
      <c r="J84" s="11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</row>
    <row r="85" spans="1:253" ht="16.5" customHeight="1">
      <c r="A85" s="6" t="s">
        <v>36</v>
      </c>
      <c r="B85" s="7" t="s">
        <v>15</v>
      </c>
      <c r="C85" s="8"/>
      <c r="D85" s="7" t="s">
        <v>12</v>
      </c>
      <c r="E85" s="8"/>
      <c r="F85" s="7" t="s">
        <v>13</v>
      </c>
      <c r="G85" s="25"/>
      <c r="H85" s="100"/>
      <c r="I85" s="10"/>
      <c r="J85" s="11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</row>
    <row r="86" spans="1:253" ht="16.5" customHeight="1">
      <c r="A86" s="6" t="s">
        <v>37</v>
      </c>
      <c r="B86" s="7" t="s">
        <v>63</v>
      </c>
      <c r="C86" s="8"/>
      <c r="D86" s="7" t="s">
        <v>12</v>
      </c>
      <c r="E86" s="8"/>
      <c r="F86" s="7" t="s">
        <v>13</v>
      </c>
      <c r="G86" s="25"/>
      <c r="H86" s="100"/>
      <c r="I86" s="10"/>
      <c r="J86" s="11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</row>
    <row r="87" spans="1:253" ht="16.5" customHeight="1">
      <c r="A87" s="6" t="s">
        <v>18</v>
      </c>
      <c r="B87" s="7" t="s">
        <v>44</v>
      </c>
      <c r="C87" s="8"/>
      <c r="D87" s="7" t="s">
        <v>12</v>
      </c>
      <c r="E87" s="8"/>
      <c r="F87" s="7" t="s">
        <v>13</v>
      </c>
      <c r="G87" s="25"/>
      <c r="H87" s="100"/>
      <c r="I87" s="10"/>
      <c r="J87" s="11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</row>
    <row r="88" spans="1:253" ht="16.5" customHeight="1">
      <c r="A88" s="6" t="s">
        <v>19</v>
      </c>
      <c r="B88" s="7" t="s">
        <v>44</v>
      </c>
      <c r="C88" s="8"/>
      <c r="D88" s="7" t="s">
        <v>12</v>
      </c>
      <c r="E88" s="8"/>
      <c r="F88" s="7" t="s">
        <v>13</v>
      </c>
      <c r="G88" s="25"/>
      <c r="H88" s="100"/>
      <c r="I88" s="10"/>
      <c r="J88" s="11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</row>
    <row r="89" spans="1:253" ht="16.5" customHeight="1">
      <c r="A89" s="6" t="s">
        <v>80</v>
      </c>
      <c r="B89" s="7" t="s">
        <v>44</v>
      </c>
      <c r="C89" s="8"/>
      <c r="D89" s="7" t="s">
        <v>12</v>
      </c>
      <c r="E89" s="8"/>
      <c r="F89" s="7" t="s">
        <v>13</v>
      </c>
      <c r="G89" s="25"/>
      <c r="H89" s="100"/>
      <c r="I89" s="10"/>
      <c r="J89" s="11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</row>
    <row r="90" spans="1:253" ht="16.5" customHeight="1">
      <c r="A90" s="6" t="s">
        <v>20</v>
      </c>
      <c r="B90" s="7" t="s">
        <v>44</v>
      </c>
      <c r="C90" s="8"/>
      <c r="D90" s="7" t="s">
        <v>12</v>
      </c>
      <c r="E90" s="8"/>
      <c r="F90" s="7" t="s">
        <v>13</v>
      </c>
      <c r="G90" s="25"/>
      <c r="H90" s="100"/>
      <c r="I90" s="10"/>
      <c r="J90" s="11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</row>
    <row r="91" spans="1:253" ht="16.5" customHeight="1">
      <c r="A91" s="6" t="s">
        <v>81</v>
      </c>
      <c r="B91" s="7" t="s">
        <v>44</v>
      </c>
      <c r="C91" s="8"/>
      <c r="D91" s="7" t="s">
        <v>12</v>
      </c>
      <c r="E91" s="8"/>
      <c r="F91" s="7" t="s">
        <v>13</v>
      </c>
      <c r="G91" s="25"/>
      <c r="H91" s="100"/>
      <c r="I91" s="10"/>
      <c r="J91" s="11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</row>
    <row r="92" spans="1:253" ht="16.5" customHeight="1">
      <c r="A92" s="6" t="s">
        <v>21</v>
      </c>
      <c r="B92" s="7" t="s">
        <v>44</v>
      </c>
      <c r="C92" s="8"/>
      <c r="D92" s="7" t="s">
        <v>12</v>
      </c>
      <c r="E92" s="8"/>
      <c r="F92" s="7" t="s">
        <v>13</v>
      </c>
      <c r="G92" s="25"/>
      <c r="H92" s="100"/>
      <c r="I92" s="10"/>
      <c r="J92" s="11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</row>
    <row r="93" spans="1:253" ht="16.5" customHeight="1">
      <c r="A93" s="6" t="s">
        <v>117</v>
      </c>
      <c r="B93" s="7"/>
      <c r="C93" s="8"/>
      <c r="D93" s="7"/>
      <c r="E93" s="8"/>
      <c r="F93" s="7"/>
      <c r="G93" s="9"/>
      <c r="H93" s="100"/>
      <c r="I93" s="10"/>
      <c r="J93" s="1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</row>
    <row r="94" spans="1:253" ht="16.5" customHeight="1">
      <c r="A94" s="6" t="s">
        <v>122</v>
      </c>
      <c r="B94" s="7"/>
      <c r="C94" s="8"/>
      <c r="D94" s="7"/>
      <c r="E94" s="8"/>
      <c r="F94" s="7"/>
      <c r="G94" s="9"/>
      <c r="H94" s="100"/>
      <c r="I94" s="10"/>
      <c r="J94" s="1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</row>
    <row r="95" spans="1:253" ht="16.5" customHeight="1">
      <c r="A95" s="6" t="s">
        <v>123</v>
      </c>
      <c r="B95" s="7"/>
      <c r="C95" s="8"/>
      <c r="D95" s="7"/>
      <c r="E95" s="8"/>
      <c r="F95" s="7"/>
      <c r="G95" s="9"/>
      <c r="H95" s="100"/>
      <c r="I95" s="10"/>
      <c r="J95" s="1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</row>
    <row r="96" spans="1:253" ht="16.5" customHeight="1">
      <c r="A96" s="6"/>
      <c r="B96" s="7"/>
      <c r="C96" s="8"/>
      <c r="D96" s="7"/>
      <c r="E96" s="8"/>
      <c r="F96" s="7"/>
      <c r="G96" s="9"/>
      <c r="H96" s="100"/>
      <c r="I96" s="10"/>
      <c r="J96" s="1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</row>
    <row r="97" spans="1:253" ht="16.5" customHeight="1">
      <c r="A97" s="20" t="s">
        <v>22</v>
      </c>
      <c r="B97" s="7"/>
      <c r="C97" s="8"/>
      <c r="D97" s="7"/>
      <c r="E97" s="8"/>
      <c r="F97" s="7"/>
      <c r="G97" s="9"/>
      <c r="H97" s="100"/>
      <c r="I97" s="10"/>
      <c r="J97" s="1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</row>
    <row r="98" spans="1:253" ht="16.5" customHeight="1">
      <c r="A98" s="6" t="s">
        <v>148</v>
      </c>
      <c r="B98" s="7"/>
      <c r="C98" s="8"/>
      <c r="D98" s="7"/>
      <c r="E98" s="8"/>
      <c r="F98" s="7"/>
      <c r="G98" s="9"/>
      <c r="H98" s="100"/>
      <c r="I98" s="10"/>
      <c r="J98" s="1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</row>
    <row r="99" spans="1:253" ht="16.5" customHeight="1">
      <c r="A99" s="6" t="s">
        <v>149</v>
      </c>
      <c r="B99" s="7" t="s">
        <v>39</v>
      </c>
      <c r="C99" s="8"/>
      <c r="D99" s="7" t="s">
        <v>23</v>
      </c>
      <c r="E99" s="8"/>
      <c r="F99" s="7" t="s">
        <v>24</v>
      </c>
      <c r="G99" s="9"/>
      <c r="H99" s="100"/>
      <c r="I99" s="10"/>
      <c r="J99" s="1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</row>
    <row r="100" spans="1:253" ht="16.5" customHeight="1">
      <c r="A100" s="6" t="s">
        <v>150</v>
      </c>
      <c r="B100" s="7" t="s">
        <v>39</v>
      </c>
      <c r="C100" s="8"/>
      <c r="D100" s="7" t="s">
        <v>23</v>
      </c>
      <c r="E100" s="8"/>
      <c r="F100" s="7" t="s">
        <v>24</v>
      </c>
      <c r="G100" s="9"/>
      <c r="H100" s="100"/>
      <c r="I100" s="10"/>
      <c r="J100" s="1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</row>
    <row r="101" spans="1:253" ht="16.5" customHeight="1">
      <c r="A101" s="6" t="s">
        <v>151</v>
      </c>
      <c r="B101" s="7" t="s">
        <v>39</v>
      </c>
      <c r="C101" s="8"/>
      <c r="D101" s="7" t="s">
        <v>23</v>
      </c>
      <c r="E101" s="8"/>
      <c r="F101" s="7" t="s">
        <v>24</v>
      </c>
      <c r="G101" s="9"/>
      <c r="H101" s="100"/>
      <c r="I101" s="10"/>
      <c r="J101" s="1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</row>
    <row r="102" spans="1:253" ht="16.5" customHeight="1">
      <c r="A102" s="6" t="s">
        <v>152</v>
      </c>
      <c r="B102" s="7" t="s">
        <v>39</v>
      </c>
      <c r="C102" s="8"/>
      <c r="D102" s="7" t="s">
        <v>23</v>
      </c>
      <c r="E102" s="8"/>
      <c r="F102" s="7" t="s">
        <v>24</v>
      </c>
      <c r="G102" s="9"/>
      <c r="H102" s="100"/>
      <c r="I102" s="10"/>
      <c r="J102" s="1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</row>
    <row r="103" spans="1:253" ht="16.5" customHeight="1">
      <c r="A103" s="6" t="s">
        <v>153</v>
      </c>
      <c r="B103" s="7" t="s">
        <v>39</v>
      </c>
      <c r="C103" s="8"/>
      <c r="D103" s="7" t="s">
        <v>23</v>
      </c>
      <c r="E103" s="8"/>
      <c r="F103" s="7" t="s">
        <v>24</v>
      </c>
      <c r="G103" s="9"/>
      <c r="H103" s="100"/>
      <c r="I103" s="10"/>
      <c r="J103" s="1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</row>
    <row r="104" spans="1:253" ht="16.5" customHeight="1">
      <c r="A104" s="6" t="s">
        <v>154</v>
      </c>
      <c r="B104" s="7" t="s">
        <v>39</v>
      </c>
      <c r="C104" s="8"/>
      <c r="D104" s="7" t="s">
        <v>23</v>
      </c>
      <c r="E104" s="8"/>
      <c r="F104" s="7" t="s">
        <v>24</v>
      </c>
      <c r="G104" s="9"/>
      <c r="H104" s="100"/>
      <c r="I104" s="10"/>
      <c r="J104" s="1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</row>
    <row r="105" spans="1:253" ht="16.5" customHeight="1">
      <c r="A105" s="6" t="s">
        <v>155</v>
      </c>
      <c r="B105" s="7" t="s">
        <v>39</v>
      </c>
      <c r="C105" s="8"/>
      <c r="D105" s="7" t="s">
        <v>23</v>
      </c>
      <c r="E105" s="8"/>
      <c r="F105" s="7" t="s">
        <v>24</v>
      </c>
      <c r="G105" s="9"/>
      <c r="H105" s="100"/>
      <c r="I105" s="10"/>
      <c r="J105" s="1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</row>
    <row r="106" spans="1:253" ht="16.5" customHeight="1">
      <c r="A106" s="6" t="s">
        <v>156</v>
      </c>
      <c r="B106" s="7" t="s">
        <v>39</v>
      </c>
      <c r="C106" s="8"/>
      <c r="D106" s="7" t="s">
        <v>23</v>
      </c>
      <c r="E106" s="8"/>
      <c r="F106" s="7" t="s">
        <v>24</v>
      </c>
      <c r="G106" s="9"/>
      <c r="H106" s="100"/>
      <c r="I106" s="10"/>
      <c r="J106" s="1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</row>
    <row r="107" spans="1:253" ht="16.5" customHeight="1">
      <c r="A107" s="6" t="s">
        <v>157</v>
      </c>
      <c r="B107" s="7" t="s">
        <v>39</v>
      </c>
      <c r="C107" s="8"/>
      <c r="D107" s="7" t="s">
        <v>23</v>
      </c>
      <c r="E107" s="8"/>
      <c r="F107" s="7" t="s">
        <v>24</v>
      </c>
      <c r="G107" s="9"/>
      <c r="H107" s="100"/>
      <c r="I107" s="10"/>
      <c r="J107" s="1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</row>
    <row r="108" spans="1:253" ht="16.5" customHeight="1">
      <c r="A108" s="6" t="s">
        <v>158</v>
      </c>
      <c r="B108" s="7"/>
      <c r="C108" s="8"/>
      <c r="D108" s="7"/>
      <c r="E108" s="8"/>
      <c r="F108" s="7"/>
      <c r="G108" s="9"/>
      <c r="H108" s="100"/>
      <c r="I108" s="10"/>
      <c r="J108" s="1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</row>
    <row r="109" spans="1:253" ht="16.5" customHeight="1">
      <c r="A109" s="6" t="s">
        <v>159</v>
      </c>
      <c r="B109" s="7"/>
      <c r="C109" s="8"/>
      <c r="D109" s="7"/>
      <c r="E109" s="8"/>
      <c r="F109" s="7"/>
      <c r="G109" s="9"/>
      <c r="H109" s="100"/>
      <c r="I109" s="10"/>
      <c r="J109" s="1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</row>
    <row r="110" spans="1:253" ht="16.5" customHeight="1">
      <c r="A110" s="6" t="s">
        <v>160</v>
      </c>
      <c r="B110" s="7"/>
      <c r="C110" s="8"/>
      <c r="D110" s="7"/>
      <c r="E110" s="8"/>
      <c r="F110" s="7"/>
      <c r="G110" s="9"/>
      <c r="H110" s="100"/>
      <c r="I110" s="10"/>
      <c r="J110" s="1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</row>
    <row r="111" spans="1:253" ht="16.5" customHeight="1">
      <c r="A111" s="6" t="s">
        <v>161</v>
      </c>
      <c r="B111" s="7"/>
      <c r="C111" s="8"/>
      <c r="D111" s="7"/>
      <c r="E111" s="8"/>
      <c r="F111" s="7"/>
      <c r="G111" s="9"/>
      <c r="H111" s="100"/>
      <c r="I111" s="10"/>
      <c r="J111" s="1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</row>
    <row r="112" spans="1:253" ht="16.5" customHeight="1">
      <c r="A112" s="6" t="s">
        <v>162</v>
      </c>
      <c r="B112" s="7" t="s">
        <v>39</v>
      </c>
      <c r="C112" s="8"/>
      <c r="D112" s="7" t="s">
        <v>23</v>
      </c>
      <c r="E112" s="8"/>
      <c r="F112" s="7" t="s">
        <v>24</v>
      </c>
      <c r="G112" s="9"/>
      <c r="H112" s="100"/>
      <c r="I112" s="10"/>
      <c r="J112" s="1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</row>
    <row r="113" spans="1:253" ht="16.5" customHeight="1">
      <c r="A113" s="6" t="s">
        <v>163</v>
      </c>
      <c r="B113" s="7" t="s">
        <v>39</v>
      </c>
      <c r="C113" s="8"/>
      <c r="D113" s="7" t="s">
        <v>23</v>
      </c>
      <c r="E113" s="8"/>
      <c r="F113" s="7" t="s">
        <v>24</v>
      </c>
      <c r="G113" s="9"/>
      <c r="H113" s="100"/>
      <c r="I113" s="10"/>
      <c r="J113" s="1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</row>
    <row r="114" spans="1:253" ht="16.5" customHeight="1">
      <c r="A114" s="6" t="s">
        <v>164</v>
      </c>
      <c r="B114" s="7" t="s">
        <v>39</v>
      </c>
      <c r="C114" s="8"/>
      <c r="D114" s="7" t="s">
        <v>23</v>
      </c>
      <c r="E114" s="8"/>
      <c r="F114" s="7" t="s">
        <v>24</v>
      </c>
      <c r="G114" s="9"/>
      <c r="H114" s="100"/>
      <c r="I114" s="10"/>
      <c r="J114" s="1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</row>
    <row r="115" spans="1:253" ht="16.5" customHeight="1">
      <c r="A115" s="6" t="s">
        <v>165</v>
      </c>
      <c r="B115" s="7"/>
      <c r="C115" s="8"/>
      <c r="D115" s="7"/>
      <c r="E115" s="8"/>
      <c r="F115" s="7"/>
      <c r="G115" s="9"/>
      <c r="H115" s="100"/>
      <c r="I115" s="10"/>
      <c r="J115" s="1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</row>
    <row r="116" spans="1:253" ht="16.5" customHeight="1">
      <c r="A116" s="6" t="s">
        <v>166</v>
      </c>
      <c r="B116" s="7"/>
      <c r="C116" s="8"/>
      <c r="D116" s="7"/>
      <c r="E116" s="8"/>
      <c r="F116" s="7"/>
      <c r="G116" s="9"/>
      <c r="H116" s="100"/>
      <c r="I116" s="10"/>
      <c r="J116" s="1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</row>
    <row r="117" spans="1:253" ht="16.5" customHeight="1">
      <c r="A117" s="6" t="s">
        <v>167</v>
      </c>
      <c r="B117" s="7"/>
      <c r="C117" s="8"/>
      <c r="D117" s="7"/>
      <c r="E117" s="8"/>
      <c r="F117" s="7"/>
      <c r="G117" s="9"/>
      <c r="H117" s="100"/>
      <c r="I117" s="10"/>
      <c r="J117" s="1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</row>
    <row r="118" spans="1:253" ht="16.5" customHeight="1">
      <c r="A118" s="6" t="s">
        <v>168</v>
      </c>
      <c r="B118" s="7" t="s">
        <v>44</v>
      </c>
      <c r="C118" s="8"/>
      <c r="D118" s="7"/>
      <c r="E118" s="8"/>
      <c r="F118" s="7"/>
      <c r="G118" s="9"/>
      <c r="H118" s="100"/>
      <c r="I118" s="10"/>
      <c r="J118" s="1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</row>
    <row r="119" spans="1:253" ht="16.5" customHeight="1">
      <c r="A119" s="6" t="s">
        <v>169</v>
      </c>
      <c r="B119" s="7"/>
      <c r="C119" s="8"/>
      <c r="D119" s="7"/>
      <c r="E119" s="8"/>
      <c r="F119" s="7"/>
      <c r="G119" s="9"/>
      <c r="H119" s="100"/>
      <c r="I119" s="10"/>
      <c r="J119" s="1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</row>
    <row r="120" spans="1:253" ht="16.5" customHeight="1">
      <c r="A120" s="6" t="s">
        <v>113</v>
      </c>
      <c r="B120" s="7"/>
      <c r="C120" s="8"/>
      <c r="D120" s="7"/>
      <c r="E120" s="8"/>
      <c r="F120" s="7"/>
      <c r="G120" s="9"/>
      <c r="H120" s="100"/>
      <c r="I120" s="10"/>
      <c r="J120" s="1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</row>
    <row r="121" spans="1:253" ht="16.5" customHeight="1">
      <c r="A121" s="6" t="s">
        <v>114</v>
      </c>
      <c r="B121" s="7"/>
      <c r="C121" s="8"/>
      <c r="D121" s="7"/>
      <c r="E121" s="8"/>
      <c r="F121" s="7"/>
      <c r="G121" s="9"/>
      <c r="H121" s="100"/>
      <c r="I121" s="10"/>
      <c r="J121" s="1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</row>
    <row r="122" spans="1:253" ht="16.5" customHeight="1">
      <c r="A122" s="165" t="s">
        <v>230</v>
      </c>
      <c r="B122" s="166"/>
      <c r="C122" s="166"/>
      <c r="D122" s="166"/>
      <c r="E122" s="166"/>
      <c r="F122" s="166"/>
      <c r="G122" s="167"/>
      <c r="H122" s="138">
        <f>+SUM(H99:H121)</f>
        <v>0</v>
      </c>
      <c r="I122" s="41"/>
      <c r="J122" s="4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</row>
    <row r="123" spans="1:253" ht="16.5" customHeight="1">
      <c r="A123" s="37"/>
      <c r="B123" s="38"/>
      <c r="C123" s="39"/>
      <c r="D123" s="38"/>
      <c r="E123" s="39"/>
      <c r="F123" s="38"/>
      <c r="G123" s="40"/>
      <c r="H123" s="101"/>
      <c r="I123" s="41"/>
      <c r="J123" s="4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</row>
    <row r="124" spans="1:253" ht="16.5" customHeight="1">
      <c r="A124" s="54" t="s">
        <v>8</v>
      </c>
      <c r="B124" s="38" t="s">
        <v>44</v>
      </c>
      <c r="C124" s="39"/>
      <c r="D124" s="38"/>
      <c r="E124" s="39"/>
      <c r="F124" s="38"/>
      <c r="G124" s="56"/>
      <c r="H124" s="101"/>
      <c r="I124" s="41"/>
      <c r="J124" s="42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</row>
    <row r="125" spans="1:253" ht="16.5" customHeight="1">
      <c r="A125" s="54" t="s">
        <v>201</v>
      </c>
      <c r="B125" s="38" t="s">
        <v>44</v>
      </c>
      <c r="C125" s="39"/>
      <c r="D125" s="38"/>
      <c r="E125" s="39"/>
      <c r="F125" s="38"/>
      <c r="G125" s="56"/>
      <c r="H125" s="101"/>
      <c r="I125" s="41"/>
      <c r="J125" s="42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</row>
    <row r="126" spans="1:253" ht="16.5" customHeight="1">
      <c r="A126" s="54" t="s">
        <v>25</v>
      </c>
      <c r="B126" s="38" t="s">
        <v>44</v>
      </c>
      <c r="C126" s="39"/>
      <c r="D126" s="38"/>
      <c r="E126" s="39"/>
      <c r="F126" s="38"/>
      <c r="G126" s="56"/>
      <c r="H126" s="101"/>
      <c r="I126" s="41"/>
      <c r="J126" s="42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</row>
    <row r="127" spans="1:253" ht="16.5" customHeight="1">
      <c r="A127" s="54" t="s">
        <v>26</v>
      </c>
      <c r="B127" s="38" t="s">
        <v>44</v>
      </c>
      <c r="C127" s="39"/>
      <c r="D127" s="38"/>
      <c r="E127" s="39"/>
      <c r="F127" s="38"/>
      <c r="G127" s="56"/>
      <c r="H127" s="101"/>
      <c r="I127" s="41"/>
      <c r="J127" s="42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</row>
    <row r="128" spans="1:253" ht="16.5" customHeight="1">
      <c r="A128" s="54" t="s">
        <v>27</v>
      </c>
      <c r="B128" s="38" t="s">
        <v>39</v>
      </c>
      <c r="C128" s="39"/>
      <c r="D128" s="38" t="s">
        <v>12</v>
      </c>
      <c r="E128" s="39"/>
      <c r="F128" s="38" t="s">
        <v>13</v>
      </c>
      <c r="G128" s="56"/>
      <c r="H128" s="101"/>
      <c r="I128" s="41"/>
      <c r="J128" s="42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</row>
    <row r="129" spans="1:253" ht="16.5" customHeight="1">
      <c r="A129" s="54" t="s">
        <v>28</v>
      </c>
      <c r="B129" s="38" t="s">
        <v>44</v>
      </c>
      <c r="C129" s="39"/>
      <c r="D129" s="38"/>
      <c r="E129" s="39"/>
      <c r="F129" s="38"/>
      <c r="G129" s="56"/>
      <c r="H129" s="101"/>
      <c r="I129" s="41"/>
      <c r="J129" s="42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</row>
    <row r="130" spans="1:253" ht="16.5" customHeight="1">
      <c r="A130" s="54" t="s">
        <v>110</v>
      </c>
      <c r="B130" s="38" t="s">
        <v>44</v>
      </c>
      <c r="C130" s="39"/>
      <c r="D130" s="38"/>
      <c r="E130" s="39"/>
      <c r="F130" s="38"/>
      <c r="G130" s="56"/>
      <c r="H130" s="101"/>
      <c r="I130" s="41"/>
      <c r="J130" s="42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</row>
    <row r="131" spans="1:253" ht="16.5" customHeight="1">
      <c r="A131" s="54" t="s">
        <v>107</v>
      </c>
      <c r="B131" s="38" t="s">
        <v>44</v>
      </c>
      <c r="C131" s="39"/>
      <c r="D131" s="38"/>
      <c r="E131" s="39"/>
      <c r="F131" s="38"/>
      <c r="G131" s="56"/>
      <c r="H131" s="101"/>
      <c r="I131" s="41"/>
      <c r="J131" s="42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</row>
    <row r="132" spans="1:253" ht="16.5" customHeight="1">
      <c r="A132" s="54" t="s">
        <v>108</v>
      </c>
      <c r="B132" s="38" t="s">
        <v>44</v>
      </c>
      <c r="C132" s="39"/>
      <c r="D132" s="38"/>
      <c r="E132" s="39"/>
      <c r="F132" s="38"/>
      <c r="G132" s="40"/>
      <c r="H132" s="101"/>
      <c r="I132" s="41"/>
      <c r="J132" s="4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</row>
    <row r="133" spans="1:253" ht="16.5" customHeight="1">
      <c r="A133" s="54" t="s">
        <v>109</v>
      </c>
      <c r="B133" s="38" t="s">
        <v>32</v>
      </c>
      <c r="C133" s="39"/>
      <c r="D133" s="38" t="s">
        <v>12</v>
      </c>
      <c r="E133" s="39"/>
      <c r="F133" s="38" t="s">
        <v>13</v>
      </c>
      <c r="G133" s="56"/>
      <c r="H133" s="101"/>
      <c r="I133" s="41"/>
      <c r="J133" s="42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</row>
    <row r="134" spans="1:253" ht="14">
      <c r="A134" s="95" t="s">
        <v>133</v>
      </c>
      <c r="B134" s="38"/>
      <c r="C134" s="39"/>
      <c r="D134" s="38"/>
      <c r="E134" s="39"/>
      <c r="F134" s="38"/>
      <c r="G134" s="40"/>
      <c r="H134" s="101"/>
      <c r="I134" s="41"/>
      <c r="J134" s="4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</row>
    <row r="135" spans="1:253" ht="31.25" customHeight="1">
      <c r="A135" s="54" t="s">
        <v>125</v>
      </c>
      <c r="B135" s="38"/>
      <c r="C135" s="39"/>
      <c r="D135" s="38"/>
      <c r="E135" s="39"/>
      <c r="F135" s="38"/>
      <c r="G135" s="40"/>
      <c r="H135" s="101"/>
      <c r="I135" s="41"/>
      <c r="J135" s="4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</row>
    <row r="136" spans="1:253" ht="16.5" customHeight="1">
      <c r="A136" s="54" t="s">
        <v>126</v>
      </c>
      <c r="B136" s="38"/>
      <c r="C136" s="39"/>
      <c r="D136" s="38"/>
      <c r="E136" s="39"/>
      <c r="F136" s="38"/>
      <c r="G136" s="40"/>
      <c r="H136" s="101"/>
      <c r="I136" s="41"/>
      <c r="J136" s="4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</row>
    <row r="137" spans="1:253" ht="16.5" customHeight="1" thickBot="1">
      <c r="A137" s="37"/>
      <c r="B137" s="38"/>
      <c r="C137" s="39"/>
      <c r="D137" s="38"/>
      <c r="E137" s="39"/>
      <c r="F137" s="38"/>
      <c r="G137" s="40"/>
      <c r="H137" s="102"/>
      <c r="I137" s="45"/>
      <c r="J137" s="4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</row>
    <row r="138" spans="1:253" s="36" customFormat="1" ht="19.5" customHeight="1" thickBot="1">
      <c r="A138" s="37"/>
      <c r="B138" s="150" t="s">
        <v>58</v>
      </c>
      <c r="C138" s="151"/>
      <c r="D138" s="151"/>
      <c r="E138" s="151"/>
      <c r="F138" s="151"/>
      <c r="G138" s="152"/>
      <c r="H138" s="139">
        <f>SUM(H64:H137)-H122</f>
        <v>0</v>
      </c>
      <c r="I138" s="135" t="e">
        <f>H138/$H$218</f>
        <v>#DIV/0!</v>
      </c>
      <c r="J138" s="46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</row>
    <row r="139" spans="1:253" ht="16.5" customHeight="1" thickBot="1">
      <c r="A139" s="47"/>
      <c r="B139" s="48"/>
      <c r="C139" s="49"/>
      <c r="D139" s="48"/>
      <c r="E139" s="50"/>
      <c r="F139" s="48"/>
      <c r="G139" s="51"/>
      <c r="H139" s="132"/>
      <c r="I139" s="52"/>
      <c r="J139" s="5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</row>
    <row r="140" spans="1:253" s="36" customFormat="1" ht="19.5" customHeight="1" thickBot="1">
      <c r="A140" s="122" t="s">
        <v>59</v>
      </c>
      <c r="B140" s="123"/>
      <c r="C140" s="124"/>
      <c r="D140" s="123"/>
      <c r="E140" s="124"/>
      <c r="F140" s="123"/>
      <c r="G140" s="124"/>
      <c r="H140" s="124"/>
      <c r="I140" s="124"/>
      <c r="J140" s="12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</row>
    <row r="141" spans="1:253" ht="14">
      <c r="A141" s="96" t="s">
        <v>60</v>
      </c>
      <c r="B141" s="1"/>
      <c r="C141" s="2"/>
      <c r="D141" s="1"/>
      <c r="E141" s="2"/>
      <c r="F141" s="1"/>
      <c r="G141" s="3"/>
      <c r="H141" s="99"/>
      <c r="I141" s="4"/>
      <c r="J141" s="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</row>
    <row r="142" spans="1:253" ht="14">
      <c r="A142" s="97" t="s">
        <v>29</v>
      </c>
      <c r="B142" s="7"/>
      <c r="C142" s="8"/>
      <c r="D142" s="7"/>
      <c r="E142" s="8"/>
      <c r="F142" s="7"/>
      <c r="G142" s="9"/>
      <c r="H142" s="100"/>
      <c r="I142" s="10"/>
      <c r="J142" s="11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</row>
    <row r="143" spans="1:253" ht="14">
      <c r="A143" s="97" t="s">
        <v>61</v>
      </c>
      <c r="B143" s="7"/>
      <c r="C143" s="8"/>
      <c r="D143" s="7"/>
      <c r="E143" s="8"/>
      <c r="F143" s="7"/>
      <c r="G143" s="9"/>
      <c r="H143" s="100"/>
      <c r="I143" s="10"/>
      <c r="J143" s="11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</row>
    <row r="144" spans="1:253" ht="14">
      <c r="A144" s="97" t="s">
        <v>202</v>
      </c>
      <c r="B144" s="7"/>
      <c r="C144" s="8"/>
      <c r="D144" s="7"/>
      <c r="E144" s="8"/>
      <c r="F144" s="7"/>
      <c r="G144" s="9"/>
      <c r="H144" s="100"/>
      <c r="I144" s="10"/>
      <c r="J144" s="11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</row>
    <row r="145" spans="1:253" ht="14">
      <c r="A145" s="97" t="s">
        <v>62</v>
      </c>
      <c r="B145" s="7"/>
      <c r="C145" s="8"/>
      <c r="D145" s="7"/>
      <c r="E145" s="8"/>
      <c r="F145" s="7"/>
      <c r="G145" s="9"/>
      <c r="H145" s="100"/>
      <c r="I145" s="10"/>
      <c r="J145" s="11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</row>
    <row r="146" spans="1:253" ht="28">
      <c r="A146" s="97" t="s">
        <v>142</v>
      </c>
      <c r="B146" s="7"/>
      <c r="C146" s="8"/>
      <c r="D146" s="7"/>
      <c r="E146" s="8"/>
      <c r="F146" s="7"/>
      <c r="G146" s="9"/>
      <c r="H146" s="100"/>
      <c r="I146" s="10"/>
      <c r="J146" s="11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</row>
    <row r="147" spans="1:253" ht="14">
      <c r="A147" s="97" t="s">
        <v>30</v>
      </c>
      <c r="B147" s="7"/>
      <c r="C147" s="8"/>
      <c r="D147" s="7"/>
      <c r="E147" s="8"/>
      <c r="F147" s="7"/>
      <c r="G147" s="9"/>
      <c r="H147" s="100"/>
      <c r="I147" s="10"/>
      <c r="J147" s="11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</row>
    <row r="148" spans="1:253" ht="14">
      <c r="A148" s="97" t="s">
        <v>31</v>
      </c>
      <c r="B148" s="7"/>
      <c r="C148" s="8"/>
      <c r="D148" s="7"/>
      <c r="E148" s="8"/>
      <c r="F148" s="7"/>
      <c r="G148" s="9"/>
      <c r="H148" s="100"/>
      <c r="I148" s="10"/>
      <c r="J148" s="11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</row>
    <row r="149" spans="1:253" ht="42">
      <c r="A149" s="97" t="s">
        <v>143</v>
      </c>
      <c r="B149" s="27"/>
      <c r="C149" s="28"/>
      <c r="D149" s="27"/>
      <c r="E149" s="8"/>
      <c r="F149" s="7"/>
      <c r="G149" s="9"/>
      <c r="H149" s="100"/>
      <c r="I149" s="10"/>
      <c r="J149" s="11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</row>
    <row r="150" spans="1:253" ht="14">
      <c r="A150" s="97" t="s">
        <v>64</v>
      </c>
      <c r="B150" s="7"/>
      <c r="C150" s="8"/>
      <c r="D150" s="7"/>
      <c r="E150" s="8"/>
      <c r="F150" s="7"/>
      <c r="G150" s="9"/>
      <c r="H150" s="100"/>
      <c r="I150" s="10"/>
      <c r="J150" s="11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</row>
    <row r="151" spans="1:253" ht="14">
      <c r="A151" s="97" t="s">
        <v>135</v>
      </c>
      <c r="B151" s="27"/>
      <c r="C151" s="28"/>
      <c r="D151" s="27"/>
      <c r="E151" s="8"/>
      <c r="F151" s="7"/>
      <c r="G151" s="9"/>
      <c r="H151" s="100"/>
      <c r="I151" s="10"/>
      <c r="J151" s="11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</row>
    <row r="152" spans="1:253" ht="14">
      <c r="A152" s="26" t="s">
        <v>170</v>
      </c>
      <c r="B152" s="7"/>
      <c r="C152" s="8"/>
      <c r="D152" s="7"/>
      <c r="E152" s="8"/>
      <c r="F152" s="7"/>
      <c r="G152" s="19"/>
      <c r="H152" s="100"/>
      <c r="I152" s="10"/>
      <c r="J152" s="11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</row>
    <row r="153" spans="1:253" ht="14">
      <c r="A153" s="26" t="s">
        <v>105</v>
      </c>
      <c r="B153" s="7"/>
      <c r="C153" s="8"/>
      <c r="D153" s="7"/>
      <c r="E153" s="8"/>
      <c r="F153" s="7"/>
      <c r="G153" s="19"/>
      <c r="H153" s="100"/>
      <c r="I153" s="10"/>
      <c r="J153" s="11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</row>
    <row r="154" spans="1:253" ht="14">
      <c r="A154" s="26" t="s">
        <v>106</v>
      </c>
      <c r="B154" s="7"/>
      <c r="C154" s="8"/>
      <c r="D154" s="7"/>
      <c r="E154" s="8"/>
      <c r="F154" s="7"/>
      <c r="G154" s="19"/>
      <c r="H154" s="100"/>
      <c r="I154" s="10"/>
      <c r="J154" s="11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</row>
    <row r="155" spans="1:253" ht="14">
      <c r="A155" s="26" t="s">
        <v>104</v>
      </c>
      <c r="B155" s="7"/>
      <c r="C155" s="8"/>
      <c r="D155" s="7"/>
      <c r="E155" s="8"/>
      <c r="F155" s="7"/>
      <c r="G155" s="19"/>
      <c r="H155" s="100"/>
      <c r="I155" s="10"/>
      <c r="J155" s="11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</row>
    <row r="156" spans="1:253" ht="14">
      <c r="A156" s="97" t="s">
        <v>92</v>
      </c>
      <c r="B156" s="7"/>
      <c r="C156" s="8"/>
      <c r="D156" s="7"/>
      <c r="E156" s="8"/>
      <c r="F156" s="7"/>
      <c r="G156" s="9"/>
      <c r="H156" s="100"/>
      <c r="I156" s="10"/>
      <c r="J156" s="11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</row>
    <row r="157" spans="1:253" ht="14">
      <c r="A157" s="97" t="s">
        <v>65</v>
      </c>
      <c r="B157" s="7"/>
      <c r="C157" s="8"/>
      <c r="D157" s="7"/>
      <c r="E157" s="8"/>
      <c r="F157" s="7"/>
      <c r="G157" s="9"/>
      <c r="H157" s="100"/>
      <c r="I157" s="10"/>
      <c r="J157" s="11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</row>
    <row r="158" spans="1:253" ht="14">
      <c r="A158" s="97" t="s">
        <v>49</v>
      </c>
      <c r="B158" s="7"/>
      <c r="C158" s="8"/>
      <c r="D158" s="7"/>
      <c r="E158" s="8"/>
      <c r="F158" s="7"/>
      <c r="G158" s="9"/>
      <c r="H158" s="100"/>
      <c r="I158" s="10"/>
      <c r="J158" s="11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</row>
    <row r="159" spans="1:253" ht="14">
      <c r="A159" s="97" t="s">
        <v>43</v>
      </c>
      <c r="B159" s="7"/>
      <c r="C159" s="8"/>
      <c r="D159" s="7"/>
      <c r="E159" s="8"/>
      <c r="F159" s="7"/>
      <c r="G159" s="9"/>
      <c r="H159" s="100"/>
      <c r="I159" s="10"/>
      <c r="J159" s="1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</row>
    <row r="160" spans="1:253" ht="32" customHeight="1">
      <c r="A160" s="97" t="s">
        <v>141</v>
      </c>
      <c r="B160" s="7"/>
      <c r="C160" s="8"/>
      <c r="D160" s="7"/>
      <c r="E160" s="8"/>
      <c r="F160" s="7"/>
      <c r="G160" s="9"/>
      <c r="H160" s="100"/>
      <c r="I160" s="10"/>
      <c r="J160" s="1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</row>
    <row r="161" spans="1:253" ht="28">
      <c r="A161" s="97" t="s">
        <v>93</v>
      </c>
      <c r="B161" s="7" t="s">
        <v>39</v>
      </c>
      <c r="C161" s="8"/>
      <c r="D161" s="7" t="s">
        <v>12</v>
      </c>
      <c r="E161" s="8"/>
      <c r="F161" s="7" t="s">
        <v>13</v>
      </c>
      <c r="G161" s="25"/>
      <c r="H161" s="100"/>
      <c r="I161" s="10"/>
      <c r="J161" s="1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</row>
    <row r="162" spans="1:253" ht="42">
      <c r="A162" s="97" t="s">
        <v>98</v>
      </c>
      <c r="B162" s="7"/>
      <c r="C162" s="8"/>
      <c r="D162" s="7"/>
      <c r="E162" s="8"/>
      <c r="F162" s="7"/>
      <c r="G162" s="9"/>
      <c r="H162" s="100"/>
      <c r="I162" s="10"/>
      <c r="J162" s="1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</row>
    <row r="163" spans="1:253" ht="14">
      <c r="A163" s="26" t="s">
        <v>99</v>
      </c>
      <c r="B163" s="7" t="s">
        <v>50</v>
      </c>
      <c r="C163" s="8"/>
      <c r="D163" s="7" t="s">
        <v>87</v>
      </c>
      <c r="E163" s="8"/>
      <c r="F163" s="7" t="s">
        <v>86</v>
      </c>
      <c r="G163" s="19"/>
      <c r="H163" s="100"/>
      <c r="I163" s="10"/>
      <c r="J163" s="11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</row>
    <row r="164" spans="1:253" ht="14">
      <c r="A164" s="26" t="s">
        <v>100</v>
      </c>
      <c r="B164" s="7" t="s">
        <v>50</v>
      </c>
      <c r="C164" s="8"/>
      <c r="D164" s="7" t="str">
        <f>+D163</f>
        <v>x ore-tot</v>
      </c>
      <c r="E164" s="8"/>
      <c r="F164" s="7" t="str">
        <f>+F163</f>
        <v>x€/ora</v>
      </c>
      <c r="G164" s="19"/>
      <c r="H164" s="100"/>
      <c r="I164" s="10"/>
      <c r="J164" s="11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</row>
    <row r="165" spans="1:253" ht="14">
      <c r="A165" s="26" t="s">
        <v>101</v>
      </c>
      <c r="B165" s="7" t="s">
        <v>50</v>
      </c>
      <c r="C165" s="8"/>
      <c r="D165" s="7" t="str">
        <f>+D164</f>
        <v>x ore-tot</v>
      </c>
      <c r="E165" s="8"/>
      <c r="F165" s="7" t="str">
        <f>+F164</f>
        <v>x€/ora</v>
      </c>
      <c r="G165" s="19"/>
      <c r="H165" s="100"/>
      <c r="I165" s="10"/>
      <c r="J165" s="11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</row>
    <row r="166" spans="1:253" ht="14">
      <c r="A166" s="26" t="s">
        <v>102</v>
      </c>
      <c r="B166" s="7" t="s">
        <v>50</v>
      </c>
      <c r="C166" s="8"/>
      <c r="D166" s="7" t="str">
        <f>+D165</f>
        <v>x ore-tot</v>
      </c>
      <c r="E166" s="8"/>
      <c r="F166" s="7" t="str">
        <f>+F165</f>
        <v>x€/ora</v>
      </c>
      <c r="G166" s="19"/>
      <c r="H166" s="100"/>
      <c r="I166" s="10"/>
      <c r="J166" s="11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</row>
    <row r="167" spans="1:253" ht="14">
      <c r="A167" s="26" t="s">
        <v>103</v>
      </c>
      <c r="B167" s="7" t="s">
        <v>50</v>
      </c>
      <c r="C167" s="8"/>
      <c r="D167" s="7" t="str">
        <f>+D166</f>
        <v>x ore-tot</v>
      </c>
      <c r="E167" s="8"/>
      <c r="F167" s="7" t="str">
        <f>+F166</f>
        <v>x€/ora</v>
      </c>
      <c r="G167" s="19"/>
      <c r="H167" s="100"/>
      <c r="I167" s="10"/>
      <c r="J167" s="11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</row>
    <row r="168" spans="1:253" ht="28">
      <c r="A168" s="98" t="s">
        <v>136</v>
      </c>
      <c r="B168" s="7"/>
      <c r="C168" s="8"/>
      <c r="D168" s="7"/>
      <c r="E168" s="8"/>
      <c r="F168" s="7"/>
      <c r="G168" s="19"/>
      <c r="H168" s="100"/>
      <c r="I168" s="10"/>
      <c r="J168" s="11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</row>
    <row r="169" spans="1:253" ht="42">
      <c r="A169" s="98" t="s">
        <v>137</v>
      </c>
      <c r="B169" s="7"/>
      <c r="C169" s="8"/>
      <c r="D169" s="7"/>
      <c r="E169" s="8"/>
      <c r="F169" s="7"/>
      <c r="G169" s="19"/>
      <c r="H169" s="100"/>
      <c r="I169" s="10"/>
      <c r="J169" s="11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</row>
    <row r="170" spans="1:253" ht="14">
      <c r="A170" s="97" t="s">
        <v>128</v>
      </c>
      <c r="B170" s="7"/>
      <c r="C170" s="8"/>
      <c r="D170" s="7"/>
      <c r="E170" s="8"/>
      <c r="F170" s="7"/>
      <c r="G170" s="19"/>
      <c r="H170" s="100"/>
      <c r="I170" s="10"/>
      <c r="J170" s="11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</row>
    <row r="171" spans="1:253" ht="28">
      <c r="A171" s="97" t="s">
        <v>144</v>
      </c>
      <c r="B171" s="7" t="s">
        <v>50</v>
      </c>
      <c r="C171" s="8"/>
      <c r="D171" s="7" t="str">
        <f>+D167</f>
        <v>x ore-tot</v>
      </c>
      <c r="E171" s="8"/>
      <c r="F171" s="7" t="str">
        <f>+F167</f>
        <v>x€/ora</v>
      </c>
      <c r="G171" s="19"/>
      <c r="H171" s="100"/>
      <c r="I171" s="10"/>
      <c r="J171" s="1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</row>
    <row r="172" spans="1:253" ht="14">
      <c r="A172" s="97" t="s">
        <v>145</v>
      </c>
      <c r="B172" s="7"/>
      <c r="C172" s="8"/>
      <c r="D172" s="7"/>
      <c r="E172" s="8"/>
      <c r="F172" s="7"/>
      <c r="G172" s="19"/>
      <c r="H172" s="100"/>
      <c r="I172" s="10"/>
      <c r="J172" s="1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</row>
    <row r="173" spans="1:253" ht="28">
      <c r="A173" s="98" t="s">
        <v>138</v>
      </c>
      <c r="B173" s="7"/>
      <c r="C173" s="8"/>
      <c r="D173" s="7"/>
      <c r="E173" s="8"/>
      <c r="F173" s="7"/>
      <c r="G173" s="19"/>
      <c r="H173" s="100"/>
      <c r="I173" s="10"/>
      <c r="J173" s="11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</row>
    <row r="174" spans="1:253" ht="14">
      <c r="A174" s="97" t="s">
        <v>146</v>
      </c>
      <c r="B174" s="29"/>
      <c r="C174" s="29"/>
      <c r="D174" s="29"/>
      <c r="E174" s="29"/>
      <c r="F174" s="7"/>
      <c r="G174" s="9"/>
      <c r="H174" s="100"/>
      <c r="I174" s="14"/>
      <c r="J174" s="1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</row>
    <row r="175" spans="1:253" ht="16.5" customHeight="1">
      <c r="A175" s="20" t="s">
        <v>147</v>
      </c>
      <c r="B175" s="7"/>
      <c r="C175" s="8"/>
      <c r="D175" s="7"/>
      <c r="E175" s="8"/>
      <c r="F175" s="7"/>
      <c r="G175" s="9"/>
      <c r="H175" s="103"/>
      <c r="I175" s="14"/>
      <c r="J175" s="13"/>
      <c r="K175" s="35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</row>
    <row r="176" spans="1:253" s="59" customFormat="1" ht="28">
      <c r="A176" s="94" t="s">
        <v>171</v>
      </c>
      <c r="B176" s="27"/>
      <c r="C176" s="28"/>
      <c r="D176" s="27"/>
      <c r="E176" s="28"/>
      <c r="F176" s="27"/>
      <c r="G176" s="30"/>
      <c r="H176" s="103"/>
      <c r="I176" s="31"/>
      <c r="J176" s="32"/>
      <c r="K176" s="57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  <c r="HG176" s="58"/>
      <c r="HH176" s="58"/>
      <c r="HI176" s="58"/>
      <c r="HJ176" s="58"/>
      <c r="HK176" s="58"/>
      <c r="HL176" s="58"/>
      <c r="HM176" s="58"/>
      <c r="HN176" s="58"/>
      <c r="HO176" s="58"/>
      <c r="HP176" s="58"/>
      <c r="HQ176" s="58"/>
      <c r="HR176" s="58"/>
      <c r="HS176" s="58"/>
      <c r="HT176" s="58"/>
      <c r="HU176" s="58"/>
      <c r="HV176" s="58"/>
      <c r="HW176" s="58"/>
      <c r="HX176" s="58"/>
      <c r="HY176" s="58"/>
      <c r="HZ176" s="58"/>
      <c r="IA176" s="58"/>
      <c r="IB176" s="58"/>
      <c r="IC176" s="58"/>
      <c r="ID176" s="58"/>
      <c r="IE176" s="58"/>
      <c r="IF176" s="58"/>
      <c r="IG176" s="58"/>
      <c r="IH176" s="58"/>
      <c r="II176" s="58"/>
      <c r="IJ176" s="58"/>
      <c r="IK176" s="58"/>
      <c r="IL176" s="58"/>
      <c r="IM176" s="58"/>
      <c r="IN176" s="58"/>
      <c r="IO176" s="58"/>
      <c r="IP176" s="58"/>
      <c r="IQ176" s="58"/>
      <c r="IR176" s="58"/>
      <c r="IS176" s="58"/>
    </row>
    <row r="177" spans="1:253" ht="14">
      <c r="A177" s="94" t="s">
        <v>206</v>
      </c>
      <c r="B177" s="7"/>
      <c r="C177" s="8"/>
      <c r="D177" s="7"/>
      <c r="E177" s="8"/>
      <c r="F177" s="7"/>
      <c r="G177" s="9"/>
      <c r="H177" s="104"/>
      <c r="I177" s="31"/>
      <c r="J177" s="13"/>
      <c r="K177" s="35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</row>
    <row r="178" spans="1:253" ht="42">
      <c r="A178" s="94" t="s">
        <v>198</v>
      </c>
      <c r="B178" s="7"/>
      <c r="C178" s="8"/>
      <c r="D178" s="7"/>
      <c r="E178" s="8"/>
      <c r="F178" s="7"/>
      <c r="G178" s="9"/>
      <c r="H178" s="104"/>
      <c r="I178" s="31"/>
      <c r="J178" s="13"/>
      <c r="K178" s="35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</row>
    <row r="179" spans="1:253" ht="22.25" customHeight="1">
      <c r="A179" s="94" t="s">
        <v>199</v>
      </c>
      <c r="B179" s="7"/>
      <c r="C179" s="8"/>
      <c r="D179" s="7"/>
      <c r="E179" s="8"/>
      <c r="F179" s="7"/>
      <c r="G179" s="9"/>
      <c r="H179" s="104"/>
      <c r="I179" s="31"/>
      <c r="J179" s="13"/>
      <c r="K179" s="35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</row>
    <row r="180" spans="1:253" ht="22.25" customHeight="1">
      <c r="A180" s="94" t="s">
        <v>231</v>
      </c>
      <c r="B180" s="7"/>
      <c r="C180" s="8"/>
      <c r="D180" s="7"/>
      <c r="E180" s="8"/>
      <c r="F180" s="7"/>
      <c r="G180" s="9"/>
      <c r="H180" s="104"/>
      <c r="I180" s="31"/>
      <c r="J180" s="13"/>
      <c r="K180" s="35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</row>
    <row r="181" spans="1:253" ht="26" customHeight="1" thickBot="1">
      <c r="A181" s="94" t="s">
        <v>232</v>
      </c>
      <c r="B181" s="7"/>
      <c r="C181" s="8"/>
      <c r="D181" s="7"/>
      <c r="E181" s="8"/>
      <c r="F181" s="7"/>
      <c r="G181" s="9"/>
      <c r="H181" s="104"/>
      <c r="I181" s="110"/>
      <c r="J181" s="13"/>
      <c r="K181" s="35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3"/>
      <c r="FT181" s="33"/>
      <c r="FU181" s="33"/>
      <c r="FV181" s="33"/>
      <c r="FW181" s="33"/>
      <c r="FX181" s="33"/>
      <c r="FY181" s="33"/>
      <c r="FZ181" s="33"/>
      <c r="GA181" s="33"/>
      <c r="GB181" s="33"/>
      <c r="GC181" s="33"/>
      <c r="GD181" s="33"/>
      <c r="GE181" s="33"/>
      <c r="GF181" s="33"/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33"/>
      <c r="GZ181" s="33"/>
      <c r="HA181" s="33"/>
      <c r="HB181" s="33"/>
      <c r="HC181" s="33"/>
      <c r="HD181" s="33"/>
      <c r="HE181" s="33"/>
      <c r="HF181" s="33"/>
      <c r="HG181" s="33"/>
      <c r="HH181" s="33"/>
      <c r="HI181" s="33"/>
      <c r="HJ181" s="33"/>
      <c r="HK181" s="33"/>
      <c r="HL181" s="33"/>
      <c r="HM181" s="33"/>
      <c r="HN181" s="33"/>
      <c r="HO181" s="33"/>
      <c r="HP181" s="33"/>
      <c r="HQ181" s="33"/>
      <c r="HR181" s="33"/>
      <c r="HS181" s="33"/>
      <c r="HT181" s="33"/>
      <c r="HU181" s="33"/>
      <c r="HV181" s="33"/>
      <c r="HW181" s="33"/>
      <c r="HX181" s="33"/>
      <c r="HY181" s="33"/>
      <c r="HZ181" s="33"/>
      <c r="IA181" s="33"/>
      <c r="IB181" s="33"/>
      <c r="IC181" s="33"/>
      <c r="ID181" s="33"/>
      <c r="IE181" s="33"/>
      <c r="IF181" s="33"/>
      <c r="IG181" s="33"/>
      <c r="IH181" s="33"/>
      <c r="II181" s="33"/>
      <c r="IJ181" s="33"/>
      <c r="IK181" s="33"/>
      <c r="IL181" s="33"/>
      <c r="IM181" s="33"/>
      <c r="IN181" s="33"/>
      <c r="IO181" s="33"/>
      <c r="IP181" s="33"/>
      <c r="IQ181" s="33"/>
      <c r="IR181" s="33"/>
      <c r="IS181" s="33"/>
    </row>
    <row r="182" spans="1:253" s="36" customFormat="1" ht="19.5" customHeight="1" thickBot="1">
      <c r="A182" s="37"/>
      <c r="B182" s="150" t="s">
        <v>56</v>
      </c>
      <c r="C182" s="151"/>
      <c r="D182" s="151"/>
      <c r="E182" s="151"/>
      <c r="F182" s="151"/>
      <c r="G182" s="151"/>
      <c r="H182" s="134">
        <f>SUM(H141:H181)</f>
        <v>0</v>
      </c>
      <c r="I182" s="135" t="e">
        <f>H182/$H$218</f>
        <v>#DIV/0!</v>
      </c>
      <c r="J182" s="46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  <c r="ER182" s="35"/>
      <c r="ES182" s="35"/>
      <c r="ET182" s="35"/>
      <c r="EU182" s="35"/>
      <c r="EV182" s="35"/>
      <c r="EW182" s="35"/>
      <c r="EX182" s="35"/>
      <c r="EY182" s="35"/>
      <c r="EZ182" s="35"/>
      <c r="FA182" s="35"/>
      <c r="FB182" s="35"/>
      <c r="FC182" s="35"/>
      <c r="FD182" s="35"/>
      <c r="FE182" s="35"/>
      <c r="FF182" s="35"/>
      <c r="FG182" s="35"/>
      <c r="FH182" s="35"/>
      <c r="FI182" s="35"/>
      <c r="FJ182" s="35"/>
      <c r="FK182" s="35"/>
      <c r="FL182" s="35"/>
      <c r="FM182" s="35"/>
      <c r="FN182" s="35"/>
      <c r="FO182" s="35"/>
      <c r="FP182" s="35"/>
      <c r="FQ182" s="35"/>
      <c r="FR182" s="35"/>
      <c r="FS182" s="35"/>
      <c r="FT182" s="35"/>
      <c r="FU182" s="35"/>
      <c r="FV182" s="35"/>
      <c r="FW182" s="35"/>
      <c r="FX182" s="35"/>
      <c r="FY182" s="35"/>
      <c r="FZ182" s="35"/>
      <c r="GA182" s="35"/>
      <c r="GB182" s="35"/>
      <c r="GC182" s="35"/>
      <c r="GD182" s="35"/>
      <c r="GE182" s="35"/>
      <c r="GF182" s="35"/>
      <c r="GG182" s="35"/>
      <c r="GH182" s="35"/>
      <c r="GI182" s="35"/>
      <c r="GJ182" s="35"/>
      <c r="GK182" s="35"/>
      <c r="GL182" s="35"/>
      <c r="GM182" s="35"/>
      <c r="GN182" s="35"/>
      <c r="GO182" s="35"/>
      <c r="GP182" s="35"/>
      <c r="GQ182" s="35"/>
      <c r="GR182" s="35"/>
      <c r="GS182" s="35"/>
      <c r="GT182" s="35"/>
      <c r="GU182" s="35"/>
      <c r="GV182" s="35"/>
      <c r="GW182" s="35"/>
      <c r="GX182" s="35"/>
      <c r="GY182" s="35"/>
      <c r="GZ182" s="35"/>
      <c r="HA182" s="35"/>
      <c r="HB182" s="35"/>
      <c r="HC182" s="35"/>
      <c r="HD182" s="35"/>
      <c r="HE182" s="35"/>
      <c r="HF182" s="35"/>
      <c r="HG182" s="35"/>
      <c r="HH182" s="35"/>
      <c r="HI182" s="35"/>
      <c r="HJ182" s="35"/>
      <c r="HK182" s="35"/>
      <c r="HL182" s="35"/>
      <c r="HM182" s="35"/>
      <c r="HN182" s="35"/>
      <c r="HO182" s="35"/>
      <c r="HP182" s="35"/>
      <c r="HQ182" s="35"/>
      <c r="HR182" s="35"/>
      <c r="HS182" s="35"/>
      <c r="HT182" s="35"/>
      <c r="HU182" s="35"/>
      <c r="HV182" s="35"/>
      <c r="HW182" s="35"/>
      <c r="HX182" s="35"/>
      <c r="HY182" s="35"/>
      <c r="HZ182" s="35"/>
      <c r="IA182" s="35"/>
      <c r="IB182" s="35"/>
      <c r="IC182" s="35"/>
      <c r="ID182" s="35"/>
      <c r="IE182" s="35"/>
      <c r="IF182" s="35"/>
      <c r="IG182" s="35"/>
      <c r="IH182" s="35"/>
      <c r="II182" s="35"/>
      <c r="IJ182" s="35"/>
      <c r="IK182" s="35"/>
      <c r="IL182" s="35"/>
      <c r="IM182" s="35"/>
      <c r="IN182" s="35"/>
      <c r="IO182" s="35"/>
      <c r="IP182" s="35"/>
      <c r="IQ182" s="35"/>
      <c r="IR182" s="35"/>
      <c r="IS182" s="35"/>
    </row>
    <row r="183" spans="1:253" ht="16.5" customHeight="1" thickBot="1">
      <c r="A183" s="47"/>
      <c r="B183" s="48"/>
      <c r="C183" s="49"/>
      <c r="D183" s="48"/>
      <c r="E183" s="50"/>
      <c r="F183" s="48"/>
      <c r="G183" s="51"/>
      <c r="H183" s="132"/>
      <c r="I183" s="111"/>
      <c r="J183" s="5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3"/>
      <c r="FT183" s="33"/>
      <c r="FU183" s="33"/>
      <c r="FV183" s="33"/>
      <c r="FW183" s="33"/>
      <c r="FX183" s="33"/>
      <c r="FY183" s="33"/>
      <c r="FZ183" s="33"/>
      <c r="GA183" s="33"/>
      <c r="GB183" s="33"/>
      <c r="GC183" s="33"/>
      <c r="GD183" s="33"/>
      <c r="GE183" s="33"/>
      <c r="GF183" s="33"/>
      <c r="GG183" s="33"/>
      <c r="GH183" s="33"/>
      <c r="GI183" s="33"/>
      <c r="GJ183" s="33"/>
      <c r="GK183" s="33"/>
      <c r="GL183" s="33"/>
      <c r="GM183" s="33"/>
      <c r="GN183" s="33"/>
      <c r="GO183" s="33"/>
      <c r="GP183" s="33"/>
      <c r="GQ183" s="33"/>
      <c r="GR183" s="33"/>
      <c r="GS183" s="33"/>
      <c r="GT183" s="33"/>
      <c r="GU183" s="33"/>
      <c r="GV183" s="33"/>
      <c r="GW183" s="33"/>
      <c r="GX183" s="33"/>
      <c r="GY183" s="33"/>
      <c r="GZ183" s="33"/>
      <c r="HA183" s="33"/>
      <c r="HB183" s="33"/>
      <c r="HC183" s="33"/>
      <c r="HD183" s="33"/>
      <c r="HE183" s="33"/>
      <c r="HF183" s="33"/>
      <c r="HG183" s="33"/>
      <c r="HH183" s="33"/>
      <c r="HI183" s="33"/>
      <c r="HJ183" s="33"/>
      <c r="HK183" s="33"/>
      <c r="HL183" s="33"/>
      <c r="HM183" s="33"/>
      <c r="HN183" s="33"/>
      <c r="HO183" s="33"/>
      <c r="HP183" s="33"/>
      <c r="HQ183" s="33"/>
      <c r="HR183" s="33"/>
      <c r="HS183" s="33"/>
      <c r="HT183" s="33"/>
      <c r="HU183" s="33"/>
      <c r="HV183" s="33"/>
      <c r="HW183" s="33"/>
      <c r="HX183" s="33"/>
      <c r="HY183" s="33"/>
      <c r="HZ183" s="33"/>
      <c r="IA183" s="33"/>
      <c r="IB183" s="33"/>
      <c r="IC183" s="33"/>
      <c r="ID183" s="33"/>
      <c r="IE183" s="33"/>
      <c r="IF183" s="33"/>
      <c r="IG183" s="33"/>
      <c r="IH183" s="33"/>
      <c r="II183" s="33"/>
      <c r="IJ183" s="33"/>
      <c r="IK183" s="33"/>
      <c r="IL183" s="33"/>
      <c r="IM183" s="33"/>
      <c r="IN183" s="33"/>
      <c r="IO183" s="33"/>
      <c r="IP183" s="33"/>
      <c r="IQ183" s="33"/>
      <c r="IR183" s="33"/>
      <c r="IS183" s="33"/>
    </row>
    <row r="184" spans="1:253" s="36" customFormat="1" ht="19.5" customHeight="1" thickBot="1">
      <c r="A184" s="122" t="s">
        <v>57</v>
      </c>
      <c r="B184" s="123"/>
      <c r="C184" s="124"/>
      <c r="D184" s="123"/>
      <c r="E184" s="124"/>
      <c r="F184" s="123"/>
      <c r="G184" s="124"/>
      <c r="H184" s="124"/>
      <c r="I184" s="123"/>
      <c r="J184" s="12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  <c r="ER184" s="35"/>
      <c r="ES184" s="35"/>
      <c r="ET184" s="35"/>
      <c r="EU184" s="35"/>
      <c r="EV184" s="35"/>
      <c r="EW184" s="35"/>
      <c r="EX184" s="35"/>
      <c r="EY184" s="35"/>
      <c r="EZ184" s="35"/>
      <c r="FA184" s="35"/>
      <c r="FB184" s="35"/>
      <c r="FC184" s="35"/>
      <c r="FD184" s="35"/>
      <c r="FE184" s="35"/>
      <c r="FF184" s="35"/>
      <c r="FG184" s="35"/>
      <c r="FH184" s="35"/>
      <c r="FI184" s="35"/>
      <c r="FJ184" s="35"/>
      <c r="FK184" s="35"/>
      <c r="FL184" s="35"/>
      <c r="FM184" s="35"/>
      <c r="FN184" s="35"/>
      <c r="FO184" s="35"/>
      <c r="FP184" s="35"/>
      <c r="FQ184" s="35"/>
      <c r="FR184" s="35"/>
      <c r="FS184" s="35"/>
      <c r="FT184" s="35"/>
      <c r="FU184" s="35"/>
      <c r="FV184" s="35"/>
      <c r="FW184" s="35"/>
      <c r="FX184" s="35"/>
      <c r="FY184" s="35"/>
      <c r="FZ184" s="35"/>
      <c r="GA184" s="35"/>
      <c r="GB184" s="35"/>
      <c r="GC184" s="35"/>
      <c r="GD184" s="35"/>
      <c r="GE184" s="35"/>
      <c r="GF184" s="35"/>
      <c r="GG184" s="35"/>
      <c r="GH184" s="35"/>
      <c r="GI184" s="35"/>
      <c r="GJ184" s="35"/>
      <c r="GK184" s="35"/>
      <c r="GL184" s="35"/>
      <c r="GM184" s="35"/>
      <c r="GN184" s="35"/>
      <c r="GO184" s="35"/>
      <c r="GP184" s="35"/>
      <c r="GQ184" s="35"/>
      <c r="GR184" s="35"/>
      <c r="GS184" s="35"/>
      <c r="GT184" s="35"/>
      <c r="GU184" s="35"/>
      <c r="GV184" s="35"/>
      <c r="GW184" s="35"/>
      <c r="GX184" s="35"/>
      <c r="GY184" s="35"/>
      <c r="GZ184" s="35"/>
      <c r="HA184" s="35"/>
      <c r="HB184" s="35"/>
      <c r="HC184" s="35"/>
      <c r="HD184" s="35"/>
      <c r="HE184" s="35"/>
      <c r="HF184" s="35"/>
      <c r="HG184" s="35"/>
      <c r="HH184" s="35"/>
      <c r="HI184" s="35"/>
      <c r="HJ184" s="35"/>
      <c r="HK184" s="35"/>
      <c r="HL184" s="35"/>
      <c r="HM184" s="35"/>
      <c r="HN184" s="35"/>
      <c r="HO184" s="35"/>
      <c r="HP184" s="35"/>
      <c r="HQ184" s="35"/>
      <c r="HR184" s="35"/>
      <c r="HS184" s="35"/>
      <c r="HT184" s="35"/>
      <c r="HU184" s="35"/>
      <c r="HV184" s="35"/>
      <c r="HW184" s="35"/>
      <c r="HX184" s="35"/>
      <c r="HY184" s="35"/>
      <c r="HZ184" s="35"/>
      <c r="IA184" s="35"/>
      <c r="IB184" s="35"/>
      <c r="IC184" s="35"/>
      <c r="ID184" s="35"/>
      <c r="IE184" s="35"/>
      <c r="IF184" s="35"/>
      <c r="IG184" s="35"/>
      <c r="IH184" s="35"/>
      <c r="II184" s="35"/>
      <c r="IJ184" s="35"/>
      <c r="IK184" s="35"/>
      <c r="IL184" s="35"/>
      <c r="IM184" s="35"/>
      <c r="IN184" s="35"/>
      <c r="IO184" s="35"/>
      <c r="IP184" s="35"/>
      <c r="IQ184" s="35"/>
      <c r="IR184" s="35"/>
      <c r="IS184" s="35"/>
    </row>
    <row r="185" spans="1:253" ht="16.5" customHeight="1">
      <c r="A185" s="17" t="s">
        <v>51</v>
      </c>
      <c r="B185" s="1"/>
      <c r="C185" s="2"/>
      <c r="D185" s="1"/>
      <c r="E185" s="2"/>
      <c r="F185" s="1"/>
      <c r="G185" s="3"/>
      <c r="H185" s="99"/>
      <c r="I185" s="112"/>
      <c r="J185" s="5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</row>
    <row r="186" spans="1:253" ht="16.5" customHeight="1">
      <c r="A186" s="20" t="s">
        <v>52</v>
      </c>
      <c r="B186" s="7"/>
      <c r="C186" s="8"/>
      <c r="D186" s="7"/>
      <c r="E186" s="8"/>
      <c r="F186" s="7"/>
      <c r="G186" s="9"/>
      <c r="H186" s="100"/>
      <c r="I186" s="113"/>
      <c r="J186" s="11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</row>
    <row r="187" spans="1:253" ht="16.5" customHeight="1">
      <c r="A187" s="20" t="s">
        <v>53</v>
      </c>
      <c r="B187" s="7"/>
      <c r="C187" s="8"/>
      <c r="D187" s="7"/>
      <c r="E187" s="8"/>
      <c r="F187" s="7"/>
      <c r="G187" s="9"/>
      <c r="H187" s="100"/>
      <c r="I187" s="113"/>
      <c r="J187" s="11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</row>
    <row r="188" spans="1:253" ht="16.5" customHeight="1">
      <c r="A188" s="20" t="s">
        <v>119</v>
      </c>
      <c r="B188" s="7"/>
      <c r="C188" s="8"/>
      <c r="D188" s="7"/>
      <c r="E188" s="8"/>
      <c r="F188" s="7"/>
      <c r="G188" s="9"/>
      <c r="H188" s="100"/>
      <c r="I188" s="113"/>
      <c r="J188" s="11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</row>
    <row r="189" spans="1:253" ht="16.5" customHeight="1" thickBot="1">
      <c r="A189" s="6"/>
      <c r="B189" s="7"/>
      <c r="C189" s="8"/>
      <c r="D189" s="7"/>
      <c r="E189" s="8"/>
      <c r="F189" s="7"/>
      <c r="G189" s="9"/>
      <c r="H189" s="103"/>
      <c r="I189" s="114"/>
      <c r="J189" s="11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  <c r="HM189" s="33"/>
      <c r="HN189" s="33"/>
      <c r="HO189" s="33"/>
      <c r="HP189" s="33"/>
      <c r="HQ189" s="33"/>
      <c r="HR189" s="33"/>
      <c r="HS189" s="33"/>
      <c r="HT189" s="33"/>
      <c r="HU189" s="33"/>
      <c r="HV189" s="33"/>
      <c r="HW189" s="33"/>
      <c r="HX189" s="33"/>
      <c r="HY189" s="33"/>
      <c r="HZ189" s="33"/>
      <c r="IA189" s="33"/>
      <c r="IB189" s="33"/>
      <c r="IC189" s="33"/>
      <c r="ID189" s="33"/>
      <c r="IE189" s="33"/>
      <c r="IF189" s="33"/>
      <c r="IG189" s="33"/>
      <c r="IH189" s="33"/>
      <c r="II189" s="33"/>
      <c r="IJ189" s="33"/>
      <c r="IK189" s="33"/>
      <c r="IL189" s="33"/>
      <c r="IM189" s="33"/>
      <c r="IN189" s="33"/>
      <c r="IO189" s="33"/>
      <c r="IP189" s="33"/>
      <c r="IQ189" s="33"/>
      <c r="IR189" s="33"/>
      <c r="IS189" s="33"/>
    </row>
    <row r="190" spans="1:253" s="36" customFormat="1" ht="19.5" customHeight="1" thickBot="1">
      <c r="A190" s="37"/>
      <c r="B190" s="150" t="s">
        <v>54</v>
      </c>
      <c r="C190" s="151"/>
      <c r="D190" s="151"/>
      <c r="E190" s="151"/>
      <c r="F190" s="151"/>
      <c r="G190" s="151"/>
      <c r="H190" s="134">
        <f>SUM(H185:H189)</f>
        <v>0</v>
      </c>
      <c r="I190" s="135" t="e">
        <f>H190/$H$218</f>
        <v>#DIV/0!</v>
      </c>
      <c r="J190" s="46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  <c r="ER190" s="35"/>
      <c r="ES190" s="35"/>
      <c r="ET190" s="35"/>
      <c r="EU190" s="35"/>
      <c r="EV190" s="35"/>
      <c r="EW190" s="35"/>
      <c r="EX190" s="35"/>
      <c r="EY190" s="35"/>
      <c r="EZ190" s="35"/>
      <c r="FA190" s="35"/>
      <c r="FB190" s="35"/>
      <c r="FC190" s="35"/>
      <c r="FD190" s="35"/>
      <c r="FE190" s="35"/>
      <c r="FF190" s="35"/>
      <c r="FG190" s="35"/>
      <c r="FH190" s="35"/>
      <c r="FI190" s="35"/>
      <c r="FJ190" s="35"/>
      <c r="FK190" s="35"/>
      <c r="FL190" s="35"/>
      <c r="FM190" s="35"/>
      <c r="FN190" s="35"/>
      <c r="FO190" s="35"/>
      <c r="FP190" s="35"/>
      <c r="FQ190" s="35"/>
      <c r="FR190" s="35"/>
      <c r="FS190" s="35"/>
      <c r="FT190" s="35"/>
      <c r="FU190" s="35"/>
      <c r="FV190" s="35"/>
      <c r="FW190" s="35"/>
      <c r="FX190" s="35"/>
      <c r="FY190" s="35"/>
      <c r="FZ190" s="35"/>
      <c r="GA190" s="35"/>
      <c r="GB190" s="35"/>
      <c r="GC190" s="35"/>
      <c r="GD190" s="35"/>
      <c r="GE190" s="35"/>
      <c r="GF190" s="35"/>
      <c r="GG190" s="35"/>
      <c r="GH190" s="35"/>
      <c r="GI190" s="35"/>
      <c r="GJ190" s="35"/>
      <c r="GK190" s="35"/>
      <c r="GL190" s="35"/>
      <c r="GM190" s="35"/>
      <c r="GN190" s="35"/>
      <c r="GO190" s="35"/>
      <c r="GP190" s="35"/>
      <c r="GQ190" s="35"/>
      <c r="GR190" s="35"/>
      <c r="GS190" s="35"/>
      <c r="GT190" s="35"/>
      <c r="GU190" s="35"/>
      <c r="GV190" s="35"/>
      <c r="GW190" s="35"/>
      <c r="GX190" s="35"/>
      <c r="GY190" s="35"/>
      <c r="GZ190" s="35"/>
      <c r="HA190" s="35"/>
      <c r="HB190" s="35"/>
      <c r="HC190" s="35"/>
      <c r="HD190" s="35"/>
      <c r="HE190" s="35"/>
      <c r="HF190" s="35"/>
      <c r="HG190" s="35"/>
      <c r="HH190" s="35"/>
      <c r="HI190" s="35"/>
      <c r="HJ190" s="35"/>
      <c r="HK190" s="35"/>
      <c r="HL190" s="35"/>
      <c r="HM190" s="35"/>
      <c r="HN190" s="35"/>
      <c r="HO190" s="35"/>
      <c r="HP190" s="35"/>
      <c r="HQ190" s="35"/>
      <c r="HR190" s="35"/>
      <c r="HS190" s="35"/>
      <c r="HT190" s="35"/>
      <c r="HU190" s="35"/>
      <c r="HV190" s="35"/>
      <c r="HW190" s="35"/>
      <c r="HX190" s="35"/>
      <c r="HY190" s="35"/>
      <c r="HZ190" s="35"/>
      <c r="IA190" s="35"/>
      <c r="IB190" s="35"/>
      <c r="IC190" s="35"/>
      <c r="ID190" s="35"/>
      <c r="IE190" s="35"/>
      <c r="IF190" s="35"/>
      <c r="IG190" s="35"/>
      <c r="IH190" s="35"/>
      <c r="II190" s="35"/>
      <c r="IJ190" s="35"/>
      <c r="IK190" s="35"/>
      <c r="IL190" s="35"/>
      <c r="IM190" s="35"/>
      <c r="IN190" s="35"/>
      <c r="IO190" s="35"/>
      <c r="IP190" s="35"/>
      <c r="IQ190" s="35"/>
      <c r="IR190" s="35"/>
      <c r="IS190" s="35"/>
    </row>
    <row r="191" spans="1:253" ht="16.5" customHeight="1" thickBot="1">
      <c r="A191" s="55"/>
      <c r="B191" s="48"/>
      <c r="C191" s="50"/>
      <c r="D191" s="48"/>
      <c r="E191" s="50"/>
      <c r="F191" s="48"/>
      <c r="G191" s="51"/>
      <c r="H191" s="140"/>
      <c r="I191" s="61"/>
      <c r="J191" s="5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3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  <c r="FP191" s="33"/>
      <c r="FQ191" s="33"/>
      <c r="FR191" s="33"/>
      <c r="FS191" s="33"/>
      <c r="FT191" s="33"/>
      <c r="FU191" s="33"/>
      <c r="FV191" s="33"/>
      <c r="FW191" s="33"/>
      <c r="FX191" s="33"/>
      <c r="FY191" s="33"/>
      <c r="FZ191" s="33"/>
      <c r="GA191" s="33"/>
      <c r="GB191" s="33"/>
      <c r="GC191" s="33"/>
      <c r="GD191" s="33"/>
      <c r="GE191" s="33"/>
      <c r="GF191" s="33"/>
      <c r="GG191" s="33"/>
      <c r="GH191" s="33"/>
      <c r="GI191" s="33"/>
      <c r="GJ191" s="33"/>
      <c r="GK191" s="33"/>
      <c r="GL191" s="33"/>
      <c r="GM191" s="33"/>
      <c r="GN191" s="33"/>
      <c r="GO191" s="33"/>
      <c r="GP191" s="33"/>
      <c r="GQ191" s="33"/>
      <c r="GR191" s="33"/>
      <c r="GS191" s="33"/>
      <c r="GT191" s="33"/>
      <c r="GU191" s="33"/>
      <c r="GV191" s="33"/>
      <c r="GW191" s="33"/>
      <c r="GX191" s="33"/>
      <c r="GY191" s="33"/>
      <c r="GZ191" s="33"/>
      <c r="HA191" s="33"/>
      <c r="HB191" s="33"/>
      <c r="HC191" s="33"/>
      <c r="HD191" s="33"/>
      <c r="HE191" s="33"/>
      <c r="HF191" s="33"/>
      <c r="HG191" s="33"/>
      <c r="HH191" s="33"/>
      <c r="HI191" s="33"/>
      <c r="HJ191" s="33"/>
      <c r="HK191" s="33"/>
      <c r="HL191" s="33"/>
      <c r="HM191" s="33"/>
      <c r="HN191" s="33"/>
      <c r="HO191" s="33"/>
      <c r="HP191" s="33"/>
      <c r="HQ191" s="33"/>
      <c r="HR191" s="33"/>
      <c r="HS191" s="33"/>
      <c r="HT191" s="33"/>
      <c r="HU191" s="33"/>
      <c r="HV191" s="33"/>
      <c r="HW191" s="33"/>
      <c r="HX191" s="33"/>
      <c r="HY191" s="33"/>
      <c r="HZ191" s="33"/>
      <c r="IA191" s="33"/>
      <c r="IB191" s="33"/>
      <c r="IC191" s="33"/>
      <c r="ID191" s="33"/>
      <c r="IE191" s="33"/>
      <c r="IF191" s="33"/>
      <c r="IG191" s="33"/>
      <c r="IH191" s="33"/>
      <c r="II191" s="33"/>
      <c r="IJ191" s="33"/>
      <c r="IK191" s="33"/>
      <c r="IL191" s="33"/>
      <c r="IM191" s="33"/>
      <c r="IN191" s="33"/>
      <c r="IO191" s="33"/>
      <c r="IP191" s="33"/>
      <c r="IQ191" s="33"/>
      <c r="IR191" s="33"/>
      <c r="IS191" s="33"/>
    </row>
    <row r="192" spans="1:253" s="36" customFormat="1" ht="19.5" customHeight="1" thickBot="1">
      <c r="A192" s="122" t="s">
        <v>82</v>
      </c>
      <c r="B192" s="123"/>
      <c r="C192" s="124"/>
      <c r="D192" s="123"/>
      <c r="E192" s="124"/>
      <c r="F192" s="123"/>
      <c r="G192" s="124"/>
      <c r="H192" s="124"/>
      <c r="I192" s="124"/>
      <c r="J192" s="12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  <c r="ER192" s="35"/>
      <c r="ES192" s="35"/>
      <c r="ET192" s="35"/>
      <c r="EU192" s="35"/>
      <c r="EV192" s="35"/>
      <c r="EW192" s="35"/>
      <c r="EX192" s="35"/>
      <c r="EY192" s="35"/>
      <c r="EZ192" s="35"/>
      <c r="FA192" s="35"/>
      <c r="FB192" s="35"/>
      <c r="FC192" s="35"/>
      <c r="FD192" s="35"/>
      <c r="FE192" s="35"/>
      <c r="FF192" s="35"/>
      <c r="FG192" s="35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35"/>
      <c r="FT192" s="35"/>
      <c r="FU192" s="35"/>
      <c r="FV192" s="35"/>
      <c r="FW192" s="35"/>
      <c r="FX192" s="35"/>
      <c r="FY192" s="35"/>
      <c r="FZ192" s="35"/>
      <c r="GA192" s="35"/>
      <c r="GB192" s="35"/>
      <c r="GC192" s="35"/>
      <c r="GD192" s="35"/>
      <c r="GE192" s="35"/>
      <c r="GF192" s="35"/>
      <c r="GG192" s="35"/>
      <c r="GH192" s="35"/>
      <c r="GI192" s="35"/>
      <c r="GJ192" s="35"/>
      <c r="GK192" s="35"/>
      <c r="GL192" s="35"/>
      <c r="GM192" s="35"/>
      <c r="GN192" s="35"/>
      <c r="GO192" s="35"/>
      <c r="GP192" s="35"/>
      <c r="GQ192" s="35"/>
      <c r="GR192" s="35"/>
      <c r="GS192" s="35"/>
      <c r="GT192" s="35"/>
      <c r="GU192" s="35"/>
      <c r="GV192" s="35"/>
      <c r="GW192" s="35"/>
      <c r="GX192" s="35"/>
      <c r="GY192" s="35"/>
      <c r="GZ192" s="35"/>
      <c r="HA192" s="35"/>
      <c r="HB192" s="35"/>
      <c r="HC192" s="35"/>
      <c r="HD192" s="35"/>
      <c r="HE192" s="35"/>
      <c r="HF192" s="35"/>
      <c r="HG192" s="35"/>
      <c r="HH192" s="35"/>
      <c r="HI192" s="35"/>
      <c r="HJ192" s="35"/>
      <c r="HK192" s="35"/>
      <c r="HL192" s="35"/>
      <c r="HM192" s="35"/>
      <c r="HN192" s="35"/>
      <c r="HO192" s="35"/>
      <c r="HP192" s="35"/>
      <c r="HQ192" s="35"/>
      <c r="HR192" s="35"/>
      <c r="HS192" s="35"/>
      <c r="HT192" s="35"/>
      <c r="HU192" s="35"/>
      <c r="HV192" s="35"/>
      <c r="HW192" s="35"/>
      <c r="HX192" s="35"/>
      <c r="HY192" s="35"/>
      <c r="HZ192" s="35"/>
      <c r="IA192" s="35"/>
      <c r="IB192" s="35"/>
      <c r="IC192" s="35"/>
      <c r="ID192" s="35"/>
      <c r="IE192" s="35"/>
      <c r="IF192" s="35"/>
      <c r="IG192" s="35"/>
      <c r="IH192" s="35"/>
      <c r="II192" s="35"/>
      <c r="IJ192" s="35"/>
      <c r="IK192" s="35"/>
      <c r="IL192" s="35"/>
      <c r="IM192" s="35"/>
      <c r="IN192" s="35"/>
      <c r="IO192" s="35"/>
      <c r="IP192" s="35"/>
      <c r="IQ192" s="35"/>
      <c r="IR192" s="35"/>
      <c r="IS192" s="35"/>
    </row>
    <row r="193" spans="1:253" ht="16.5" customHeight="1">
      <c r="A193" s="17" t="s">
        <v>203</v>
      </c>
      <c r="B193" s="1"/>
      <c r="C193" s="2"/>
      <c r="D193" s="1"/>
      <c r="E193" s="2"/>
      <c r="F193" s="1"/>
      <c r="G193" s="3"/>
      <c r="H193" s="105"/>
      <c r="I193" s="4"/>
      <c r="J193" s="5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</row>
    <row r="194" spans="1:253" ht="16.5" customHeight="1">
      <c r="A194" s="20" t="s">
        <v>47</v>
      </c>
      <c r="B194" s="7"/>
      <c r="C194" s="8"/>
      <c r="D194" s="7"/>
      <c r="E194" s="8"/>
      <c r="F194" s="7"/>
      <c r="G194" s="9"/>
      <c r="H194" s="106"/>
      <c r="I194" s="10"/>
      <c r="J194" s="11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</row>
    <row r="195" spans="1:253" ht="16.5" customHeight="1">
      <c r="A195" s="20" t="s">
        <v>120</v>
      </c>
      <c r="B195" s="7"/>
      <c r="C195" s="8"/>
      <c r="D195" s="7"/>
      <c r="E195" s="8"/>
      <c r="F195" s="7"/>
      <c r="G195" s="9"/>
      <c r="H195" s="106"/>
      <c r="I195" s="10"/>
      <c r="J195" s="11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</row>
    <row r="196" spans="1:253" ht="16.5" customHeight="1" thickBot="1">
      <c r="A196" s="6"/>
      <c r="B196" s="7"/>
      <c r="C196" s="8"/>
      <c r="D196" s="7"/>
      <c r="E196" s="8"/>
      <c r="F196" s="7"/>
      <c r="G196" s="9"/>
      <c r="H196" s="141"/>
      <c r="I196" s="14"/>
      <c r="J196" s="11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</row>
    <row r="197" spans="1:253" ht="19.5" customHeight="1" thickBot="1">
      <c r="A197" s="37"/>
      <c r="B197" s="160" t="s">
        <v>55</v>
      </c>
      <c r="C197" s="161"/>
      <c r="D197" s="161"/>
      <c r="E197" s="161"/>
      <c r="F197" s="161"/>
      <c r="G197" s="161"/>
      <c r="H197" s="134">
        <f>SUM(H193:H196)</f>
        <v>0</v>
      </c>
      <c r="I197" s="135" t="e">
        <f>H197/$H$218</f>
        <v>#DIV/0!</v>
      </c>
      <c r="J197" s="4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</row>
    <row r="198" spans="1:253" ht="16.5" customHeight="1" thickBot="1">
      <c r="A198" s="55"/>
      <c r="B198" s="48"/>
      <c r="C198" s="50"/>
      <c r="D198" s="48"/>
      <c r="E198" s="50"/>
      <c r="F198" s="48"/>
      <c r="G198" s="51"/>
      <c r="H198" s="60"/>
      <c r="I198" s="61"/>
      <c r="J198" s="5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3"/>
      <c r="FT198" s="33"/>
      <c r="FU198" s="33"/>
      <c r="FV198" s="33"/>
      <c r="FW198" s="33"/>
      <c r="FX198" s="33"/>
      <c r="FY198" s="33"/>
      <c r="FZ198" s="33"/>
      <c r="GA198" s="33"/>
      <c r="GB198" s="33"/>
      <c r="GC198" s="33"/>
      <c r="GD198" s="33"/>
      <c r="GE198" s="33"/>
      <c r="GF198" s="33"/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33"/>
      <c r="GZ198" s="33"/>
      <c r="HA198" s="33"/>
      <c r="HB198" s="33"/>
      <c r="HC198" s="33"/>
      <c r="HD198" s="33"/>
      <c r="HE198" s="33"/>
      <c r="HF198" s="33"/>
      <c r="HG198" s="33"/>
      <c r="HH198" s="33"/>
      <c r="HI198" s="33"/>
      <c r="HJ198" s="33"/>
      <c r="HK198" s="33"/>
      <c r="HL198" s="33"/>
      <c r="HM198" s="33"/>
      <c r="HN198" s="33"/>
      <c r="HO198" s="33"/>
      <c r="HP198" s="33"/>
      <c r="HQ198" s="33"/>
      <c r="HR198" s="33"/>
      <c r="HS198" s="33"/>
      <c r="HT198" s="33"/>
      <c r="HU198" s="33"/>
      <c r="HV198" s="33"/>
      <c r="HW198" s="33"/>
      <c r="HX198" s="33"/>
      <c r="HY198" s="33"/>
      <c r="HZ198" s="33"/>
      <c r="IA198" s="33"/>
      <c r="IB198" s="33"/>
      <c r="IC198" s="33"/>
      <c r="ID198" s="33"/>
      <c r="IE198" s="33"/>
      <c r="IF198" s="33"/>
      <c r="IG198" s="33"/>
      <c r="IH198" s="33"/>
      <c r="II198" s="33"/>
      <c r="IJ198" s="33"/>
      <c r="IK198" s="33"/>
      <c r="IL198" s="33"/>
      <c r="IM198" s="33"/>
      <c r="IN198" s="33"/>
      <c r="IO198" s="33"/>
      <c r="IP198" s="33"/>
      <c r="IQ198" s="33"/>
      <c r="IR198" s="33"/>
      <c r="IS198" s="33"/>
    </row>
    <row r="199" spans="1:253" s="36" customFormat="1" ht="19.5" customHeight="1" thickBot="1">
      <c r="A199" s="122" t="s">
        <v>83</v>
      </c>
      <c r="B199" s="123"/>
      <c r="C199" s="124"/>
      <c r="D199" s="123"/>
      <c r="E199" s="124"/>
      <c r="F199" s="123"/>
      <c r="G199" s="124"/>
      <c r="H199" s="124"/>
      <c r="I199" s="124"/>
      <c r="J199" s="12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  <c r="ER199" s="35"/>
      <c r="ES199" s="35"/>
      <c r="ET199" s="35"/>
      <c r="EU199" s="35"/>
      <c r="EV199" s="35"/>
      <c r="EW199" s="35"/>
      <c r="EX199" s="35"/>
      <c r="EY199" s="35"/>
      <c r="EZ199" s="35"/>
      <c r="FA199" s="35"/>
      <c r="FB199" s="35"/>
      <c r="FC199" s="35"/>
      <c r="FD199" s="35"/>
      <c r="FE199" s="35"/>
      <c r="FF199" s="35"/>
      <c r="FG199" s="35"/>
      <c r="FH199" s="35"/>
      <c r="FI199" s="35"/>
      <c r="FJ199" s="35"/>
      <c r="FK199" s="35"/>
      <c r="FL199" s="35"/>
      <c r="FM199" s="35"/>
      <c r="FN199" s="35"/>
      <c r="FO199" s="35"/>
      <c r="FP199" s="35"/>
      <c r="FQ199" s="35"/>
      <c r="FR199" s="35"/>
      <c r="FS199" s="35"/>
      <c r="FT199" s="35"/>
      <c r="FU199" s="35"/>
      <c r="FV199" s="35"/>
      <c r="FW199" s="35"/>
      <c r="FX199" s="35"/>
      <c r="FY199" s="35"/>
      <c r="FZ199" s="35"/>
      <c r="GA199" s="35"/>
      <c r="GB199" s="35"/>
      <c r="GC199" s="35"/>
      <c r="GD199" s="35"/>
      <c r="GE199" s="35"/>
      <c r="GF199" s="35"/>
      <c r="GG199" s="35"/>
      <c r="GH199" s="35"/>
      <c r="GI199" s="35"/>
      <c r="GJ199" s="35"/>
      <c r="GK199" s="35"/>
      <c r="GL199" s="35"/>
      <c r="GM199" s="35"/>
      <c r="GN199" s="35"/>
      <c r="GO199" s="35"/>
      <c r="GP199" s="35"/>
      <c r="GQ199" s="35"/>
      <c r="GR199" s="35"/>
      <c r="GS199" s="35"/>
      <c r="GT199" s="35"/>
      <c r="GU199" s="35"/>
      <c r="GV199" s="35"/>
      <c r="GW199" s="35"/>
      <c r="GX199" s="35"/>
      <c r="GY199" s="35"/>
      <c r="GZ199" s="35"/>
      <c r="HA199" s="35"/>
      <c r="HB199" s="35"/>
      <c r="HC199" s="35"/>
      <c r="HD199" s="35"/>
      <c r="HE199" s="35"/>
      <c r="HF199" s="35"/>
      <c r="HG199" s="35"/>
      <c r="HH199" s="35"/>
      <c r="HI199" s="35"/>
      <c r="HJ199" s="35"/>
      <c r="HK199" s="35"/>
      <c r="HL199" s="35"/>
      <c r="HM199" s="35"/>
      <c r="HN199" s="35"/>
      <c r="HO199" s="35"/>
      <c r="HP199" s="35"/>
      <c r="HQ199" s="35"/>
      <c r="HR199" s="35"/>
      <c r="HS199" s="35"/>
      <c r="HT199" s="35"/>
      <c r="HU199" s="35"/>
      <c r="HV199" s="35"/>
      <c r="HW199" s="35"/>
      <c r="HX199" s="35"/>
      <c r="HY199" s="35"/>
      <c r="HZ199" s="35"/>
      <c r="IA199" s="35"/>
      <c r="IB199" s="35"/>
      <c r="IC199" s="35"/>
      <c r="ID199" s="35"/>
      <c r="IE199" s="35"/>
      <c r="IF199" s="35"/>
      <c r="IG199" s="35"/>
      <c r="IH199" s="35"/>
      <c r="II199" s="35"/>
      <c r="IJ199" s="35"/>
      <c r="IK199" s="35"/>
      <c r="IL199" s="35"/>
      <c r="IM199" s="35"/>
      <c r="IN199" s="35"/>
      <c r="IO199" s="35"/>
      <c r="IP199" s="35"/>
      <c r="IQ199" s="35"/>
      <c r="IR199" s="35"/>
      <c r="IS199" s="35"/>
    </row>
    <row r="200" spans="1:253" ht="16.5" customHeight="1">
      <c r="A200" s="17" t="s">
        <v>111</v>
      </c>
      <c r="B200" s="1"/>
      <c r="C200" s="2"/>
      <c r="D200" s="1"/>
      <c r="E200" s="2"/>
      <c r="F200" s="1"/>
      <c r="G200" s="3"/>
      <c r="H200" s="105"/>
      <c r="I200" s="4"/>
      <c r="J200" s="5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</row>
    <row r="201" spans="1:253" ht="16.5" customHeight="1">
      <c r="A201" s="20" t="s">
        <v>112</v>
      </c>
      <c r="B201" s="7"/>
      <c r="C201" s="8"/>
      <c r="D201" s="7"/>
      <c r="E201" s="8"/>
      <c r="F201" s="7"/>
      <c r="G201" s="9"/>
      <c r="H201" s="106"/>
      <c r="I201" s="10"/>
      <c r="J201" s="11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</row>
    <row r="202" spans="1:253" ht="16.5" customHeight="1">
      <c r="A202" s="20" t="s">
        <v>120</v>
      </c>
      <c r="B202" s="7"/>
      <c r="C202" s="8"/>
      <c r="D202" s="7"/>
      <c r="E202" s="8"/>
      <c r="F202" s="7"/>
      <c r="G202" s="9"/>
      <c r="H202" s="100"/>
      <c r="I202" s="10"/>
      <c r="J202" s="1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</row>
    <row r="203" spans="1:253" ht="16.5" customHeight="1" thickBot="1">
      <c r="A203" s="6"/>
      <c r="B203" s="7"/>
      <c r="C203" s="8"/>
      <c r="D203" s="7"/>
      <c r="E203" s="8"/>
      <c r="F203" s="7"/>
      <c r="G203" s="9"/>
      <c r="H203" s="103"/>
      <c r="I203" s="14"/>
      <c r="J203" s="1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3"/>
      <c r="FT203" s="33"/>
      <c r="FU203" s="33"/>
      <c r="FV203" s="33"/>
      <c r="FW203" s="33"/>
      <c r="FX203" s="33"/>
      <c r="FY203" s="33"/>
      <c r="FZ203" s="33"/>
      <c r="GA203" s="33"/>
      <c r="GB203" s="33"/>
      <c r="GC203" s="33"/>
      <c r="GD203" s="33"/>
      <c r="GE203" s="33"/>
      <c r="GF203" s="33"/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33"/>
      <c r="GZ203" s="33"/>
      <c r="HA203" s="33"/>
      <c r="HB203" s="33"/>
      <c r="HC203" s="33"/>
      <c r="HD203" s="33"/>
      <c r="HE203" s="33"/>
      <c r="HF203" s="33"/>
      <c r="HG203" s="33"/>
      <c r="HH203" s="33"/>
      <c r="HI203" s="33"/>
      <c r="HJ203" s="33"/>
      <c r="HK203" s="33"/>
      <c r="HL203" s="33"/>
      <c r="HM203" s="33"/>
      <c r="HN203" s="33"/>
      <c r="HO203" s="33"/>
      <c r="HP203" s="33"/>
      <c r="HQ203" s="33"/>
      <c r="HR203" s="33"/>
      <c r="HS203" s="33"/>
      <c r="HT203" s="33"/>
      <c r="HU203" s="33"/>
      <c r="HV203" s="33"/>
      <c r="HW203" s="33"/>
      <c r="HX203" s="33"/>
      <c r="HY203" s="33"/>
      <c r="HZ203" s="33"/>
      <c r="IA203" s="33"/>
      <c r="IB203" s="33"/>
      <c r="IC203" s="33"/>
      <c r="ID203" s="33"/>
      <c r="IE203" s="33"/>
      <c r="IF203" s="33"/>
      <c r="IG203" s="33"/>
      <c r="IH203" s="33"/>
      <c r="II203" s="33"/>
      <c r="IJ203" s="33"/>
      <c r="IK203" s="33"/>
      <c r="IL203" s="33"/>
      <c r="IM203" s="33"/>
      <c r="IN203" s="33"/>
      <c r="IO203" s="33"/>
      <c r="IP203" s="33"/>
      <c r="IQ203" s="33"/>
      <c r="IR203" s="33"/>
      <c r="IS203" s="33"/>
    </row>
    <row r="204" spans="1:253" s="36" customFormat="1" ht="19.5" customHeight="1" thickBot="1">
      <c r="A204" s="37"/>
      <c r="B204" s="150" t="s">
        <v>48</v>
      </c>
      <c r="C204" s="151"/>
      <c r="D204" s="151"/>
      <c r="E204" s="151"/>
      <c r="F204" s="151"/>
      <c r="G204" s="152"/>
      <c r="H204" s="133">
        <f>SUM(H200:H203)</f>
        <v>0</v>
      </c>
      <c r="I204" s="135" t="e">
        <f>H204/$H$218</f>
        <v>#DIV/0!</v>
      </c>
      <c r="J204" s="46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  <c r="ER204" s="35"/>
      <c r="ES204" s="35"/>
      <c r="ET204" s="35"/>
      <c r="EU204" s="35"/>
      <c r="EV204" s="35"/>
      <c r="EW204" s="35"/>
      <c r="EX204" s="35"/>
      <c r="EY204" s="35"/>
      <c r="EZ204" s="35"/>
      <c r="FA204" s="35"/>
      <c r="FB204" s="35"/>
      <c r="FC204" s="35"/>
      <c r="FD204" s="35"/>
      <c r="FE204" s="35"/>
      <c r="FF204" s="35"/>
      <c r="FG204" s="35"/>
      <c r="FH204" s="35"/>
      <c r="FI204" s="35"/>
      <c r="FJ204" s="35"/>
      <c r="FK204" s="35"/>
      <c r="FL204" s="35"/>
      <c r="FM204" s="35"/>
      <c r="FN204" s="35"/>
      <c r="FO204" s="35"/>
      <c r="FP204" s="35"/>
      <c r="FQ204" s="35"/>
      <c r="FR204" s="35"/>
      <c r="FS204" s="35"/>
      <c r="FT204" s="35"/>
      <c r="FU204" s="35"/>
      <c r="FV204" s="35"/>
      <c r="FW204" s="35"/>
      <c r="FX204" s="35"/>
      <c r="FY204" s="35"/>
      <c r="FZ204" s="35"/>
      <c r="GA204" s="35"/>
      <c r="GB204" s="35"/>
      <c r="GC204" s="35"/>
      <c r="GD204" s="35"/>
      <c r="GE204" s="35"/>
      <c r="GF204" s="35"/>
      <c r="GG204" s="35"/>
      <c r="GH204" s="35"/>
      <c r="GI204" s="35"/>
      <c r="GJ204" s="35"/>
      <c r="GK204" s="35"/>
      <c r="GL204" s="35"/>
      <c r="GM204" s="35"/>
      <c r="GN204" s="35"/>
      <c r="GO204" s="35"/>
      <c r="GP204" s="35"/>
      <c r="GQ204" s="35"/>
      <c r="GR204" s="35"/>
      <c r="GS204" s="35"/>
      <c r="GT204" s="35"/>
      <c r="GU204" s="35"/>
      <c r="GV204" s="35"/>
      <c r="GW204" s="35"/>
      <c r="GX204" s="35"/>
      <c r="GY204" s="35"/>
      <c r="GZ204" s="35"/>
      <c r="HA204" s="35"/>
      <c r="HB204" s="35"/>
      <c r="HC204" s="35"/>
      <c r="HD204" s="35"/>
      <c r="HE204" s="35"/>
      <c r="HF204" s="35"/>
      <c r="HG204" s="35"/>
      <c r="HH204" s="35"/>
      <c r="HI204" s="35"/>
      <c r="HJ204" s="35"/>
      <c r="HK204" s="35"/>
      <c r="HL204" s="35"/>
      <c r="HM204" s="35"/>
      <c r="HN204" s="35"/>
      <c r="HO204" s="35"/>
      <c r="HP204" s="35"/>
      <c r="HQ204" s="35"/>
      <c r="HR204" s="35"/>
      <c r="HS204" s="35"/>
      <c r="HT204" s="35"/>
      <c r="HU204" s="35"/>
      <c r="HV204" s="35"/>
      <c r="HW204" s="35"/>
      <c r="HX204" s="35"/>
      <c r="HY204" s="35"/>
      <c r="HZ204" s="35"/>
      <c r="IA204" s="35"/>
      <c r="IB204" s="35"/>
      <c r="IC204" s="35"/>
      <c r="ID204" s="35"/>
      <c r="IE204" s="35"/>
      <c r="IF204" s="35"/>
      <c r="IG204" s="35"/>
      <c r="IH204" s="35"/>
      <c r="II204" s="35"/>
      <c r="IJ204" s="35"/>
      <c r="IK204" s="35"/>
      <c r="IL204" s="35"/>
      <c r="IM204" s="35"/>
      <c r="IN204" s="35"/>
      <c r="IO204" s="35"/>
      <c r="IP204" s="35"/>
      <c r="IQ204" s="35"/>
      <c r="IR204" s="35"/>
      <c r="IS204" s="35"/>
    </row>
    <row r="205" spans="1:253" ht="16.5" customHeight="1" thickBot="1">
      <c r="A205" s="55"/>
      <c r="B205" s="48"/>
      <c r="C205" s="50"/>
      <c r="D205" s="48"/>
      <c r="E205" s="50"/>
      <c r="F205" s="48"/>
      <c r="G205" s="51"/>
      <c r="H205" s="60"/>
      <c r="I205" s="61"/>
      <c r="J205" s="5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3"/>
      <c r="FT205" s="33"/>
      <c r="FU205" s="33"/>
      <c r="FV205" s="33"/>
      <c r="FW205" s="33"/>
      <c r="FX205" s="33"/>
      <c r="FY205" s="33"/>
      <c r="FZ205" s="33"/>
      <c r="GA205" s="33"/>
      <c r="GB205" s="33"/>
      <c r="GC205" s="33"/>
      <c r="GD205" s="33"/>
      <c r="GE205" s="33"/>
      <c r="GF205" s="33"/>
      <c r="GG205" s="33"/>
      <c r="GH205" s="33"/>
      <c r="GI205" s="33"/>
      <c r="GJ205" s="33"/>
      <c r="GK205" s="33"/>
      <c r="GL205" s="33"/>
      <c r="GM205" s="33"/>
      <c r="GN205" s="33"/>
      <c r="GO205" s="33"/>
      <c r="GP205" s="33"/>
      <c r="GQ205" s="33"/>
      <c r="GR205" s="33"/>
      <c r="GS205" s="33"/>
      <c r="GT205" s="33"/>
      <c r="GU205" s="33"/>
      <c r="GV205" s="33"/>
      <c r="GW205" s="33"/>
      <c r="GX205" s="33"/>
      <c r="GY205" s="33"/>
      <c r="GZ205" s="33"/>
      <c r="HA205" s="33"/>
      <c r="HB205" s="33"/>
      <c r="HC205" s="33"/>
      <c r="HD205" s="33"/>
      <c r="HE205" s="33"/>
      <c r="HF205" s="33"/>
      <c r="HG205" s="33"/>
      <c r="HH205" s="33"/>
      <c r="HI205" s="33"/>
      <c r="HJ205" s="33"/>
      <c r="HK205" s="33"/>
      <c r="HL205" s="33"/>
      <c r="HM205" s="33"/>
      <c r="HN205" s="33"/>
      <c r="HO205" s="33"/>
      <c r="HP205" s="33"/>
      <c r="HQ205" s="33"/>
      <c r="HR205" s="33"/>
      <c r="HS205" s="33"/>
      <c r="HT205" s="33"/>
      <c r="HU205" s="33"/>
      <c r="HV205" s="33"/>
      <c r="HW205" s="33"/>
      <c r="HX205" s="33"/>
      <c r="HY205" s="33"/>
      <c r="HZ205" s="33"/>
      <c r="IA205" s="33"/>
      <c r="IB205" s="33"/>
      <c r="IC205" s="33"/>
      <c r="ID205" s="33"/>
      <c r="IE205" s="33"/>
      <c r="IF205" s="33"/>
      <c r="IG205" s="33"/>
      <c r="IH205" s="33"/>
      <c r="II205" s="33"/>
      <c r="IJ205" s="33"/>
      <c r="IK205" s="33"/>
      <c r="IL205" s="33"/>
      <c r="IM205" s="33"/>
      <c r="IN205" s="33"/>
      <c r="IO205" s="33"/>
      <c r="IP205" s="33"/>
      <c r="IQ205" s="33"/>
      <c r="IR205" s="33"/>
      <c r="IS205" s="33"/>
    </row>
    <row r="206" spans="1:253" s="36" customFormat="1" ht="19.5" customHeight="1" thickBot="1">
      <c r="A206" s="122" t="s">
        <v>139</v>
      </c>
      <c r="B206" s="123"/>
      <c r="C206" s="124"/>
      <c r="D206" s="123"/>
      <c r="E206" s="124"/>
      <c r="F206" s="123"/>
      <c r="G206" s="124"/>
      <c r="H206" s="124"/>
      <c r="I206" s="124"/>
      <c r="J206" s="12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  <c r="ER206" s="35"/>
      <c r="ES206" s="35"/>
      <c r="ET206" s="35"/>
      <c r="EU206" s="35"/>
      <c r="EV206" s="35"/>
      <c r="EW206" s="35"/>
      <c r="EX206" s="35"/>
      <c r="EY206" s="35"/>
      <c r="EZ206" s="35"/>
      <c r="FA206" s="35"/>
      <c r="FB206" s="35"/>
      <c r="FC206" s="35"/>
      <c r="FD206" s="35"/>
      <c r="FE206" s="35"/>
      <c r="FF206" s="35"/>
      <c r="FG206" s="35"/>
      <c r="FH206" s="35"/>
      <c r="FI206" s="35"/>
      <c r="FJ206" s="35"/>
      <c r="FK206" s="35"/>
      <c r="FL206" s="35"/>
      <c r="FM206" s="35"/>
      <c r="FN206" s="35"/>
      <c r="FO206" s="35"/>
      <c r="FP206" s="35"/>
      <c r="FQ206" s="35"/>
      <c r="FR206" s="35"/>
      <c r="FS206" s="35"/>
      <c r="FT206" s="35"/>
      <c r="FU206" s="35"/>
      <c r="FV206" s="35"/>
      <c r="FW206" s="35"/>
      <c r="FX206" s="35"/>
      <c r="FY206" s="35"/>
      <c r="FZ206" s="35"/>
      <c r="GA206" s="35"/>
      <c r="GB206" s="35"/>
      <c r="GC206" s="35"/>
      <c r="GD206" s="35"/>
      <c r="GE206" s="35"/>
      <c r="GF206" s="35"/>
      <c r="GG206" s="35"/>
      <c r="GH206" s="35"/>
      <c r="GI206" s="35"/>
      <c r="GJ206" s="35"/>
      <c r="GK206" s="35"/>
      <c r="GL206" s="35"/>
      <c r="GM206" s="35"/>
      <c r="GN206" s="35"/>
      <c r="GO206" s="35"/>
      <c r="GP206" s="35"/>
      <c r="GQ206" s="35"/>
      <c r="GR206" s="35"/>
      <c r="GS206" s="35"/>
      <c r="GT206" s="35"/>
      <c r="GU206" s="35"/>
      <c r="GV206" s="35"/>
      <c r="GW206" s="35"/>
      <c r="GX206" s="35"/>
      <c r="GY206" s="35"/>
      <c r="GZ206" s="35"/>
      <c r="HA206" s="35"/>
      <c r="HB206" s="35"/>
      <c r="HC206" s="35"/>
      <c r="HD206" s="35"/>
      <c r="HE206" s="35"/>
      <c r="HF206" s="35"/>
      <c r="HG206" s="35"/>
      <c r="HH206" s="35"/>
      <c r="HI206" s="35"/>
      <c r="HJ206" s="35"/>
      <c r="HK206" s="35"/>
      <c r="HL206" s="35"/>
      <c r="HM206" s="35"/>
      <c r="HN206" s="35"/>
      <c r="HO206" s="35"/>
      <c r="HP206" s="35"/>
      <c r="HQ206" s="35"/>
      <c r="HR206" s="35"/>
      <c r="HS206" s="35"/>
      <c r="HT206" s="35"/>
      <c r="HU206" s="35"/>
      <c r="HV206" s="35"/>
      <c r="HW206" s="35"/>
      <c r="HX206" s="35"/>
      <c r="HY206" s="35"/>
      <c r="HZ206" s="35"/>
      <c r="IA206" s="35"/>
      <c r="IB206" s="35"/>
      <c r="IC206" s="35"/>
      <c r="ID206" s="35"/>
      <c r="IE206" s="35"/>
      <c r="IF206" s="35"/>
      <c r="IG206" s="35"/>
      <c r="IH206" s="35"/>
      <c r="II206" s="35"/>
      <c r="IJ206" s="35"/>
      <c r="IK206" s="35"/>
      <c r="IL206" s="35"/>
      <c r="IM206" s="35"/>
      <c r="IN206" s="35"/>
      <c r="IO206" s="35"/>
      <c r="IP206" s="35"/>
      <c r="IQ206" s="35"/>
      <c r="IR206" s="35"/>
      <c r="IS206" s="35"/>
    </row>
    <row r="207" spans="1:253" ht="16.5" customHeight="1">
      <c r="A207" s="20" t="s">
        <v>204</v>
      </c>
      <c r="B207" s="1"/>
      <c r="C207" s="2"/>
      <c r="D207" s="1"/>
      <c r="E207" s="2"/>
      <c r="F207" s="1"/>
      <c r="G207" s="3"/>
      <c r="H207" s="107"/>
      <c r="I207" s="4"/>
      <c r="J207" s="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</row>
    <row r="208" spans="1:253" ht="16.5" customHeight="1">
      <c r="A208" s="6"/>
      <c r="B208" s="1"/>
      <c r="C208" s="2"/>
      <c r="D208" s="1"/>
      <c r="E208" s="2"/>
      <c r="F208" s="1"/>
      <c r="G208" s="3"/>
      <c r="H208" s="107"/>
      <c r="I208" s="4"/>
      <c r="J208" s="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</row>
    <row r="209" spans="1:253" ht="16.5" customHeight="1">
      <c r="A209" s="6"/>
      <c r="B209" s="1"/>
      <c r="C209" s="2"/>
      <c r="D209" s="1"/>
      <c r="E209" s="2"/>
      <c r="F209" s="1"/>
      <c r="G209" s="3"/>
      <c r="H209" s="107"/>
      <c r="I209" s="4"/>
      <c r="J209" s="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</row>
    <row r="210" spans="1:253" ht="16.5" customHeight="1">
      <c r="A210" s="6"/>
      <c r="B210" s="1"/>
      <c r="C210" s="2"/>
      <c r="D210" s="1"/>
      <c r="E210" s="2"/>
      <c r="F210" s="1"/>
      <c r="G210" s="3"/>
      <c r="H210" s="107"/>
      <c r="I210" s="4"/>
      <c r="J210" s="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</row>
    <row r="211" spans="1:253" ht="16.5" customHeight="1">
      <c r="A211" s="6"/>
      <c r="B211" s="1"/>
      <c r="C211" s="2"/>
      <c r="D211" s="1"/>
      <c r="E211" s="2"/>
      <c r="F211" s="1"/>
      <c r="G211" s="3"/>
      <c r="H211" s="107"/>
      <c r="I211" s="4"/>
      <c r="J211" s="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</row>
    <row r="212" spans="1:253" ht="16.5" customHeight="1">
      <c r="A212" s="6"/>
      <c r="B212" s="1"/>
      <c r="C212" s="2"/>
      <c r="D212" s="1"/>
      <c r="E212" s="2"/>
      <c r="F212" s="1"/>
      <c r="G212" s="3"/>
      <c r="H212" s="115"/>
      <c r="I212" s="4"/>
      <c r="J212" s="5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</row>
    <row r="213" spans="1:253" ht="16.5" customHeight="1">
      <c r="A213" s="6"/>
      <c r="B213" s="7"/>
      <c r="C213" s="8"/>
      <c r="D213" s="7"/>
      <c r="E213" s="8"/>
      <c r="F213" s="7"/>
      <c r="G213" s="9"/>
      <c r="H213" s="116"/>
      <c r="I213" s="10"/>
      <c r="J213" s="1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</row>
    <row r="214" spans="1:253" ht="29" thickBot="1">
      <c r="A214" s="12" t="s">
        <v>172</v>
      </c>
      <c r="B214" s="7"/>
      <c r="C214" s="8"/>
      <c r="D214" s="7"/>
      <c r="E214" s="8"/>
      <c r="F214" s="7"/>
      <c r="G214" s="9"/>
      <c r="H214" s="143"/>
      <c r="I214" s="14"/>
      <c r="J214" s="1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  <c r="HM214" s="33"/>
      <c r="HN214" s="33"/>
      <c r="HO214" s="33"/>
      <c r="HP214" s="33"/>
      <c r="HQ214" s="33"/>
      <c r="HR214" s="33"/>
      <c r="HS214" s="33"/>
      <c r="HT214" s="33"/>
      <c r="HU214" s="33"/>
      <c r="HV214" s="33"/>
      <c r="HW214" s="33"/>
      <c r="HX214" s="33"/>
      <c r="HY214" s="33"/>
      <c r="HZ214" s="33"/>
      <c r="IA214" s="33"/>
      <c r="IB214" s="33"/>
      <c r="IC214" s="33"/>
      <c r="ID214" s="33"/>
      <c r="IE214" s="33"/>
      <c r="IF214" s="33"/>
      <c r="IG214" s="33"/>
      <c r="IH214" s="33"/>
      <c r="II214" s="33"/>
      <c r="IJ214" s="33"/>
      <c r="IK214" s="33"/>
      <c r="IL214" s="33"/>
      <c r="IM214" s="33"/>
      <c r="IN214" s="33"/>
      <c r="IO214" s="33"/>
      <c r="IP214" s="33"/>
      <c r="IQ214" s="33"/>
      <c r="IR214" s="33"/>
      <c r="IS214" s="33"/>
    </row>
    <row r="215" spans="1:253" s="36" customFormat="1" ht="19.5" customHeight="1" thickBot="1">
      <c r="A215" s="37"/>
      <c r="B215" s="150" t="s">
        <v>116</v>
      </c>
      <c r="C215" s="151"/>
      <c r="D215" s="151"/>
      <c r="E215" s="151"/>
      <c r="F215" s="151"/>
      <c r="G215" s="151"/>
      <c r="H215" s="144">
        <f>SUM(H207:H214)</f>
        <v>0</v>
      </c>
      <c r="I215" s="135" t="e">
        <f>H215/$H$218</f>
        <v>#DIV/0!</v>
      </c>
      <c r="J215" s="46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  <c r="ER215" s="35"/>
      <c r="ES215" s="35"/>
      <c r="ET215" s="35"/>
      <c r="EU215" s="35"/>
      <c r="EV215" s="35"/>
      <c r="EW215" s="35"/>
      <c r="EX215" s="35"/>
      <c r="EY215" s="35"/>
      <c r="EZ215" s="35"/>
      <c r="FA215" s="35"/>
      <c r="FB215" s="35"/>
      <c r="FC215" s="35"/>
      <c r="FD215" s="35"/>
      <c r="FE215" s="35"/>
      <c r="FF215" s="35"/>
      <c r="FG215" s="35"/>
      <c r="FH215" s="35"/>
      <c r="FI215" s="35"/>
      <c r="FJ215" s="35"/>
      <c r="FK215" s="35"/>
      <c r="FL215" s="35"/>
      <c r="FM215" s="35"/>
      <c r="FN215" s="35"/>
      <c r="FO215" s="35"/>
      <c r="FP215" s="35"/>
      <c r="FQ215" s="35"/>
      <c r="FR215" s="35"/>
      <c r="FS215" s="35"/>
      <c r="FT215" s="35"/>
      <c r="FU215" s="35"/>
      <c r="FV215" s="35"/>
      <c r="FW215" s="35"/>
      <c r="FX215" s="35"/>
      <c r="FY215" s="35"/>
      <c r="FZ215" s="35"/>
      <c r="GA215" s="35"/>
      <c r="GB215" s="35"/>
      <c r="GC215" s="35"/>
      <c r="GD215" s="35"/>
      <c r="GE215" s="35"/>
      <c r="GF215" s="35"/>
      <c r="GG215" s="35"/>
      <c r="GH215" s="35"/>
      <c r="GI215" s="35"/>
      <c r="GJ215" s="35"/>
      <c r="GK215" s="35"/>
      <c r="GL215" s="35"/>
      <c r="GM215" s="35"/>
      <c r="GN215" s="35"/>
      <c r="GO215" s="35"/>
      <c r="GP215" s="35"/>
      <c r="GQ215" s="35"/>
      <c r="GR215" s="35"/>
      <c r="GS215" s="35"/>
      <c r="GT215" s="35"/>
      <c r="GU215" s="35"/>
      <c r="GV215" s="35"/>
      <c r="GW215" s="35"/>
      <c r="GX215" s="35"/>
      <c r="GY215" s="35"/>
      <c r="GZ215" s="35"/>
      <c r="HA215" s="35"/>
      <c r="HB215" s="35"/>
      <c r="HC215" s="35"/>
      <c r="HD215" s="35"/>
      <c r="HE215" s="35"/>
      <c r="HF215" s="35"/>
      <c r="HG215" s="35"/>
      <c r="HH215" s="35"/>
      <c r="HI215" s="35"/>
      <c r="HJ215" s="35"/>
      <c r="HK215" s="35"/>
      <c r="HL215" s="35"/>
      <c r="HM215" s="35"/>
      <c r="HN215" s="35"/>
      <c r="HO215" s="35"/>
      <c r="HP215" s="35"/>
      <c r="HQ215" s="35"/>
      <c r="HR215" s="35"/>
      <c r="HS215" s="35"/>
      <c r="HT215" s="35"/>
      <c r="HU215" s="35"/>
      <c r="HV215" s="35"/>
      <c r="HW215" s="35"/>
      <c r="HX215" s="35"/>
      <c r="HY215" s="35"/>
      <c r="HZ215" s="35"/>
      <c r="IA215" s="35"/>
      <c r="IB215" s="35"/>
      <c r="IC215" s="35"/>
      <c r="ID215" s="35"/>
      <c r="IE215" s="35"/>
      <c r="IF215" s="35"/>
      <c r="IG215" s="35"/>
      <c r="IH215" s="35"/>
      <c r="II215" s="35"/>
      <c r="IJ215" s="35"/>
      <c r="IK215" s="35"/>
      <c r="IL215" s="35"/>
      <c r="IM215" s="35"/>
      <c r="IN215" s="35"/>
      <c r="IO215" s="35"/>
      <c r="IP215" s="35"/>
      <c r="IQ215" s="35"/>
      <c r="IR215" s="35"/>
      <c r="IS215" s="35"/>
    </row>
    <row r="216" spans="1:253" ht="16.5" customHeight="1" thickBot="1">
      <c r="A216" s="62"/>
      <c r="B216" s="63"/>
      <c r="C216" s="64"/>
      <c r="D216" s="63"/>
      <c r="E216" s="64"/>
      <c r="F216" s="63"/>
      <c r="G216" s="65"/>
      <c r="H216" s="142"/>
      <c r="I216" s="66"/>
      <c r="J216" s="67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</row>
    <row r="217" spans="1:253" ht="13" customHeight="1" thickTop="1" thickBot="1">
      <c r="A217" s="145"/>
      <c r="B217" s="72"/>
      <c r="C217" s="69"/>
      <c r="D217" s="72"/>
      <c r="E217" s="69"/>
      <c r="F217" s="72"/>
      <c r="G217" s="69"/>
      <c r="H217" s="69"/>
      <c r="I217" s="69"/>
      <c r="J217" s="70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</row>
    <row r="218" spans="1:253" ht="18.5" customHeight="1" thickBot="1">
      <c r="A218" s="68" t="s">
        <v>205</v>
      </c>
      <c r="B218" s="68"/>
      <c r="C218" s="68"/>
      <c r="D218" s="68"/>
      <c r="E218" s="68"/>
      <c r="F218" s="68"/>
      <c r="G218" s="69"/>
      <c r="H218" s="146">
        <f>H215+H204+H197+H190+H182+H138+H61+H26</f>
        <v>0</v>
      </c>
      <c r="I218" s="147" t="e">
        <f>I215+I204+I197+I190+I182+I138+I61+I26</f>
        <v>#DIV/0!</v>
      </c>
      <c r="J218" s="70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</row>
    <row r="219" spans="1:253" ht="16.5" customHeight="1">
      <c r="A219" s="71"/>
      <c r="B219" s="72"/>
      <c r="C219" s="69"/>
      <c r="D219" s="72"/>
      <c r="E219" s="69"/>
      <c r="F219" s="72"/>
      <c r="G219" s="69"/>
      <c r="H219" s="69"/>
      <c r="I219" s="69"/>
      <c r="J219" s="70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</row>
    <row r="220" spans="1:253" ht="18" customHeight="1">
      <c r="A220" s="108" t="s">
        <v>225</v>
      </c>
      <c r="B220" s="177" t="s">
        <v>220</v>
      </c>
      <c r="C220" s="177"/>
      <c r="D220" s="178"/>
      <c r="E220" s="168"/>
      <c r="F220" s="169"/>
      <c r="G220" s="170"/>
      <c r="H220" s="69"/>
      <c r="I220" s="69"/>
      <c r="J220" s="70"/>
      <c r="K220" s="74"/>
      <c r="L220" s="74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</row>
    <row r="221" spans="1:253" ht="5" customHeight="1">
      <c r="A221" s="109"/>
      <c r="B221" s="73"/>
      <c r="C221" s="73"/>
      <c r="D221" s="75"/>
      <c r="E221" s="76"/>
      <c r="F221" s="77"/>
      <c r="G221" s="76"/>
      <c r="H221" s="69"/>
      <c r="I221" s="78"/>
      <c r="J221" s="70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</row>
    <row r="222" spans="1:253" ht="18" customHeight="1">
      <c r="A222" s="108" t="s">
        <v>218</v>
      </c>
      <c r="B222" s="177" t="s">
        <v>219</v>
      </c>
      <c r="C222" s="177"/>
      <c r="D222" s="178"/>
      <c r="E222" s="168"/>
      <c r="F222" s="169"/>
      <c r="G222" s="170"/>
      <c r="H222" s="69"/>
      <c r="I222" s="69"/>
      <c r="J222" s="70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</row>
    <row r="223" spans="1:253" ht="5" customHeight="1">
      <c r="A223" s="109"/>
      <c r="B223" s="73"/>
      <c r="C223" s="73"/>
      <c r="D223" s="75"/>
      <c r="E223" s="76"/>
      <c r="F223" s="77"/>
      <c r="G223" s="76"/>
      <c r="H223" s="69"/>
      <c r="I223" s="78"/>
      <c r="J223" s="70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</row>
    <row r="224" spans="1:253" ht="18" customHeight="1">
      <c r="A224" s="108" t="s">
        <v>226</v>
      </c>
      <c r="B224" s="177" t="s">
        <v>217</v>
      </c>
      <c r="C224" s="177"/>
      <c r="D224" s="178"/>
      <c r="E224" s="171">
        <f>E220-E222</f>
        <v>0</v>
      </c>
      <c r="F224" s="172"/>
      <c r="G224" s="173"/>
      <c r="H224" s="79"/>
      <c r="I224" s="69"/>
      <c r="J224" s="70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</row>
    <row r="225" spans="1:253" ht="5" customHeight="1">
      <c r="A225" s="109"/>
      <c r="B225" s="73"/>
      <c r="C225" s="73"/>
      <c r="D225" s="75"/>
      <c r="E225" s="78"/>
      <c r="F225" s="72"/>
      <c r="G225" s="78"/>
      <c r="H225" s="69"/>
      <c r="I225" s="78"/>
      <c r="J225" s="70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</row>
    <row r="226" spans="1:253" ht="18.5" customHeight="1">
      <c r="A226" s="109" t="s">
        <v>215</v>
      </c>
      <c r="B226" s="177" t="s">
        <v>216</v>
      </c>
      <c r="C226" s="177"/>
      <c r="D226" s="178"/>
      <c r="E226" s="174"/>
      <c r="F226" s="175"/>
      <c r="G226" s="176"/>
      <c r="H226" s="79" t="s">
        <v>207</v>
      </c>
      <c r="I226" s="78"/>
      <c r="J226" s="70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</row>
    <row r="227" spans="1:253" ht="5" customHeight="1">
      <c r="A227" s="109"/>
      <c r="B227" s="73"/>
      <c r="C227" s="73"/>
      <c r="D227" s="75"/>
      <c r="E227" s="68"/>
      <c r="F227" s="72"/>
      <c r="G227" s="78"/>
      <c r="H227" s="69"/>
      <c r="I227" s="78"/>
      <c r="J227" s="70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</row>
    <row r="228" spans="1:253" ht="17.75" customHeight="1">
      <c r="A228" s="109" t="s">
        <v>213</v>
      </c>
      <c r="B228" s="177" t="s">
        <v>214</v>
      </c>
      <c r="C228" s="177"/>
      <c r="D228" s="178"/>
      <c r="E228" s="174"/>
      <c r="F228" s="175"/>
      <c r="G228" s="176"/>
      <c r="H228" s="69"/>
      <c r="I228" s="78"/>
      <c r="J228" s="70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</row>
    <row r="229" spans="1:253" ht="5" customHeight="1">
      <c r="A229" s="109"/>
      <c r="B229" s="73"/>
      <c r="C229" s="73"/>
      <c r="D229" s="75"/>
      <c r="E229" s="78"/>
      <c r="F229" s="72"/>
      <c r="G229" s="78"/>
      <c r="H229" s="69"/>
      <c r="I229" s="78"/>
      <c r="J229" s="70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</row>
    <row r="230" spans="1:253" ht="18" customHeight="1">
      <c r="A230" s="109" t="s">
        <v>227</v>
      </c>
      <c r="B230" s="177" t="s">
        <v>212</v>
      </c>
      <c r="C230" s="177"/>
      <c r="D230" s="178"/>
      <c r="E230" s="171">
        <f>+E224-(E226*E224)</f>
        <v>0</v>
      </c>
      <c r="F230" s="172"/>
      <c r="G230" s="173"/>
      <c r="H230" s="69"/>
      <c r="I230" s="69"/>
      <c r="J230" s="70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</row>
    <row r="231" spans="1:253" ht="5" customHeight="1">
      <c r="A231" s="109"/>
      <c r="B231" s="75"/>
      <c r="C231" s="75"/>
      <c r="D231" s="75"/>
      <c r="E231" s="76"/>
      <c r="F231" s="77"/>
      <c r="G231" s="76"/>
      <c r="H231" s="69"/>
      <c r="I231" s="78"/>
      <c r="J231" s="70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</row>
    <row r="232" spans="1:253" ht="18" customHeight="1">
      <c r="A232" s="109" t="s">
        <v>228</v>
      </c>
      <c r="B232" s="177" t="s">
        <v>211</v>
      </c>
      <c r="C232" s="177"/>
      <c r="D232" s="178"/>
      <c r="E232" s="171" t="str">
        <f>IF(E228=0,"***INSERIRE VALORE UI***",E230/(1+E228))</f>
        <v>***INSERIRE VALORE UI***</v>
      </c>
      <c r="F232" s="172"/>
      <c r="G232" s="173"/>
      <c r="H232" s="79"/>
      <c r="I232" s="69"/>
      <c r="J232" s="70"/>
      <c r="K232" s="80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</row>
    <row r="233" spans="1:253" ht="5" customHeight="1">
      <c r="A233" s="109"/>
      <c r="B233" s="73"/>
      <c r="C233" s="81"/>
      <c r="D233" s="75"/>
      <c r="E233" s="76"/>
      <c r="F233" s="77"/>
      <c r="G233" s="76"/>
      <c r="H233" s="69"/>
      <c r="I233" s="78"/>
      <c r="J233" s="70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</row>
    <row r="234" spans="1:253" ht="18" customHeight="1">
      <c r="A234" s="109" t="s">
        <v>229</v>
      </c>
      <c r="B234" s="177" t="s">
        <v>210</v>
      </c>
      <c r="C234" s="177"/>
      <c r="D234" s="178"/>
      <c r="E234" s="171" t="str">
        <f>IF(E228=0,"***INSERIRE VALORE UI***",E232-H218)</f>
        <v>***INSERIRE VALORE UI***</v>
      </c>
      <c r="F234" s="172"/>
      <c r="G234" s="173"/>
      <c r="H234" s="79"/>
      <c r="I234" s="69"/>
      <c r="J234" s="70"/>
      <c r="K234" s="82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3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  <c r="FP234" s="33"/>
      <c r="FQ234" s="33"/>
      <c r="FR234" s="33"/>
      <c r="FS234" s="33"/>
      <c r="FT234" s="33"/>
      <c r="FU234" s="33"/>
      <c r="FV234" s="33"/>
      <c r="FW234" s="33"/>
      <c r="FX234" s="33"/>
      <c r="FY234" s="33"/>
      <c r="FZ234" s="33"/>
      <c r="GA234" s="33"/>
      <c r="GB234" s="33"/>
      <c r="GC234" s="33"/>
      <c r="GD234" s="33"/>
      <c r="GE234" s="33"/>
      <c r="GF234" s="33"/>
      <c r="GG234" s="33"/>
      <c r="GH234" s="33"/>
      <c r="GI234" s="33"/>
      <c r="GJ234" s="33"/>
      <c r="GK234" s="33"/>
      <c r="GL234" s="33"/>
      <c r="GM234" s="33"/>
      <c r="GN234" s="33"/>
      <c r="GO234" s="33"/>
      <c r="GP234" s="33"/>
      <c r="GQ234" s="33"/>
      <c r="GR234" s="33"/>
      <c r="GS234" s="33"/>
      <c r="GT234" s="33"/>
      <c r="GU234" s="33"/>
      <c r="GV234" s="33"/>
      <c r="GW234" s="33"/>
      <c r="GX234" s="33"/>
      <c r="GY234" s="33"/>
      <c r="GZ234" s="33"/>
      <c r="HA234" s="33"/>
      <c r="HB234" s="33"/>
      <c r="HC234" s="33"/>
      <c r="HD234" s="33"/>
      <c r="HE234" s="33"/>
      <c r="HF234" s="33"/>
      <c r="HG234" s="33"/>
      <c r="HH234" s="33"/>
      <c r="HI234" s="33"/>
      <c r="HJ234" s="33"/>
      <c r="HK234" s="33"/>
      <c r="HL234" s="33"/>
      <c r="HM234" s="33"/>
      <c r="HN234" s="33"/>
      <c r="HO234" s="33"/>
      <c r="HP234" s="33"/>
      <c r="HQ234" s="33"/>
      <c r="HR234" s="33"/>
      <c r="HS234" s="33"/>
      <c r="HT234" s="33"/>
      <c r="HU234" s="33"/>
      <c r="HV234" s="33"/>
      <c r="HW234" s="33"/>
      <c r="HX234" s="33"/>
      <c r="HY234" s="33"/>
      <c r="HZ234" s="33"/>
      <c r="IA234" s="33"/>
      <c r="IB234" s="33"/>
      <c r="IC234" s="33"/>
      <c r="ID234" s="33"/>
      <c r="IE234" s="33"/>
      <c r="IF234" s="33"/>
      <c r="IG234" s="33"/>
      <c r="IH234" s="33"/>
      <c r="II234" s="33"/>
      <c r="IJ234" s="33"/>
      <c r="IK234" s="33"/>
      <c r="IL234" s="33"/>
      <c r="IM234" s="33"/>
      <c r="IN234" s="33"/>
      <c r="IO234" s="33"/>
      <c r="IP234" s="33"/>
      <c r="IQ234" s="33"/>
      <c r="IR234" s="33"/>
      <c r="IS234" s="33"/>
    </row>
    <row r="235" spans="1:253" s="36" customFormat="1" ht="5" customHeight="1">
      <c r="A235" s="109"/>
      <c r="B235" s="73"/>
      <c r="C235" s="73"/>
      <c r="D235" s="75"/>
      <c r="E235" s="83"/>
      <c r="F235" s="72"/>
      <c r="G235" s="78"/>
      <c r="H235" s="69"/>
      <c r="I235" s="84"/>
      <c r="J235" s="70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</row>
    <row r="236" spans="1:253" s="36" customFormat="1" ht="18" customHeight="1">
      <c r="A236" s="109" t="s">
        <v>208</v>
      </c>
      <c r="B236" s="177" t="s">
        <v>209</v>
      </c>
      <c r="C236" s="177"/>
      <c r="D236" s="178"/>
      <c r="E236" s="182" t="str">
        <f>IF(E228=0,"***INSERIRE VALORE UI***",H218/E234)</f>
        <v>***INSERIRE VALORE UI***</v>
      </c>
      <c r="F236" s="183"/>
      <c r="G236" s="184"/>
      <c r="H236" s="79"/>
      <c r="I236" s="69"/>
      <c r="J236" s="70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  <c r="IS236" s="35"/>
    </row>
    <row r="237" spans="1:253" s="36" customFormat="1" ht="5" customHeight="1">
      <c r="A237" s="71"/>
      <c r="B237" s="78"/>
      <c r="C237" s="84"/>
      <c r="D237" s="68"/>
      <c r="E237" s="69"/>
      <c r="F237" s="72"/>
      <c r="G237" s="69"/>
      <c r="H237" s="85"/>
      <c r="I237" s="84"/>
      <c r="J237" s="70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</row>
    <row r="238" spans="1:253" s="36" customFormat="1" ht="14" customHeight="1">
      <c r="A238" s="84"/>
      <c r="B238" s="78"/>
      <c r="C238" s="84"/>
      <c r="D238" s="68"/>
      <c r="E238" s="85"/>
      <c r="F238" s="85"/>
      <c r="G238" s="86"/>
      <c r="H238" s="179" t="s">
        <v>222</v>
      </c>
      <c r="I238" s="180"/>
      <c r="J238" s="181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</row>
    <row r="239" spans="1:253" s="36" customFormat="1" ht="14" customHeight="1">
      <c r="A239" s="84"/>
      <c r="B239" s="78"/>
      <c r="C239" s="84"/>
      <c r="D239" s="68"/>
      <c r="E239" s="85"/>
      <c r="F239" s="85"/>
      <c r="G239" s="148"/>
      <c r="H239" s="179" t="s">
        <v>223</v>
      </c>
      <c r="I239" s="180"/>
      <c r="J239" s="181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</row>
    <row r="240" spans="1:253" s="36" customFormat="1" ht="14" customHeight="1">
      <c r="A240" s="84"/>
      <c r="B240" s="78"/>
      <c r="C240" s="84"/>
      <c r="D240" s="68"/>
      <c r="E240" s="85"/>
      <c r="F240" s="85"/>
      <c r="G240" s="149"/>
      <c r="H240" s="117" t="s">
        <v>224</v>
      </c>
      <c r="I240" s="117"/>
      <c r="J240" s="118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  <c r="EW240" s="35"/>
      <c r="EX240" s="35"/>
      <c r="EY240" s="35"/>
      <c r="EZ240" s="35"/>
      <c r="FA240" s="35"/>
      <c r="FB240" s="35"/>
      <c r="FC240" s="35"/>
      <c r="FD240" s="35"/>
      <c r="FE240" s="35"/>
      <c r="FF240" s="35"/>
      <c r="FG240" s="35"/>
      <c r="FH240" s="35"/>
      <c r="FI240" s="35"/>
      <c r="FJ240" s="35"/>
      <c r="FK240" s="35"/>
      <c r="FL240" s="35"/>
      <c r="FM240" s="35"/>
      <c r="FN240" s="35"/>
      <c r="FO240" s="35"/>
      <c r="FP240" s="35"/>
      <c r="FQ240" s="35"/>
      <c r="FR240" s="35"/>
      <c r="FS240" s="35"/>
      <c r="FT240" s="35"/>
      <c r="FU240" s="35"/>
      <c r="FV240" s="35"/>
      <c r="FW240" s="35"/>
      <c r="FX240" s="35"/>
      <c r="FY240" s="35"/>
      <c r="FZ240" s="35"/>
      <c r="GA240" s="35"/>
      <c r="GB240" s="35"/>
      <c r="GC240" s="35"/>
      <c r="GD240" s="35"/>
      <c r="GE240" s="35"/>
      <c r="GF240" s="35"/>
      <c r="GG240" s="35"/>
      <c r="GH240" s="35"/>
      <c r="GI240" s="35"/>
      <c r="GJ240" s="35"/>
      <c r="GK240" s="35"/>
      <c r="GL240" s="35"/>
      <c r="GM240" s="35"/>
      <c r="GN240" s="35"/>
      <c r="GO240" s="35"/>
      <c r="GP240" s="35"/>
      <c r="GQ240" s="35"/>
      <c r="GR240" s="35"/>
      <c r="GS240" s="35"/>
      <c r="GT240" s="35"/>
      <c r="GU240" s="35"/>
      <c r="GV240" s="35"/>
      <c r="GW240" s="35"/>
      <c r="GX240" s="35"/>
      <c r="GY240" s="35"/>
      <c r="GZ240" s="35"/>
      <c r="HA240" s="35"/>
      <c r="HB240" s="35"/>
      <c r="HC240" s="35"/>
      <c r="HD240" s="35"/>
      <c r="HE240" s="35"/>
      <c r="HF240" s="35"/>
      <c r="HG240" s="35"/>
      <c r="HH240" s="35"/>
      <c r="HI240" s="35"/>
      <c r="HJ240" s="35"/>
      <c r="HK240" s="35"/>
      <c r="HL240" s="35"/>
      <c r="HM240" s="35"/>
      <c r="HN240" s="35"/>
      <c r="HO240" s="35"/>
      <c r="HP240" s="35"/>
      <c r="HQ240" s="35"/>
      <c r="HR240" s="35"/>
      <c r="HS240" s="35"/>
      <c r="HT240" s="35"/>
      <c r="HU240" s="35"/>
      <c r="HV240" s="35"/>
      <c r="HW240" s="35"/>
      <c r="HX240" s="35"/>
      <c r="HY240" s="35"/>
      <c r="HZ240" s="35"/>
      <c r="IA240" s="35"/>
      <c r="IB240" s="35"/>
      <c r="IC240" s="35"/>
      <c r="ID240" s="35"/>
      <c r="IE240" s="35"/>
      <c r="IF240" s="35"/>
      <c r="IG240" s="35"/>
      <c r="IH240" s="35"/>
      <c r="II240" s="35"/>
      <c r="IJ240" s="35"/>
      <c r="IK240" s="35"/>
      <c r="IL240" s="35"/>
      <c r="IM240" s="35"/>
      <c r="IN240" s="35"/>
      <c r="IO240" s="35"/>
      <c r="IP240" s="35"/>
      <c r="IQ240" s="35"/>
      <c r="IR240" s="35"/>
      <c r="IS240" s="35"/>
    </row>
    <row r="241" spans="1:253" ht="16.5" customHeight="1" thickBot="1">
      <c r="A241" s="87"/>
      <c r="B241" s="88"/>
      <c r="C241" s="89"/>
      <c r="D241" s="88"/>
      <c r="E241" s="89"/>
      <c r="F241" s="88"/>
      <c r="G241" s="89"/>
      <c r="H241" s="89"/>
      <c r="I241" s="89"/>
      <c r="J241" s="90"/>
      <c r="K241" s="35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3"/>
      <c r="CC241" s="33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3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/>
      <c r="ES241" s="33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  <c r="FP241" s="33"/>
      <c r="FQ241" s="33"/>
      <c r="FR241" s="33"/>
      <c r="FS241" s="33"/>
      <c r="FT241" s="33"/>
      <c r="FU241" s="33"/>
      <c r="FV241" s="33"/>
      <c r="FW241" s="33"/>
      <c r="FX241" s="33"/>
      <c r="FY241" s="33"/>
      <c r="FZ241" s="33"/>
      <c r="GA241" s="33"/>
      <c r="GB241" s="33"/>
      <c r="GC241" s="33"/>
      <c r="GD241" s="33"/>
      <c r="GE241" s="33"/>
      <c r="GF241" s="33"/>
      <c r="GG241" s="33"/>
      <c r="GH241" s="33"/>
      <c r="GI241" s="33"/>
      <c r="GJ241" s="33"/>
      <c r="GK241" s="33"/>
      <c r="GL241" s="33"/>
      <c r="GM241" s="33"/>
      <c r="GN241" s="33"/>
      <c r="GO241" s="33"/>
      <c r="GP241" s="33"/>
      <c r="GQ241" s="33"/>
      <c r="GR241" s="33"/>
      <c r="GS241" s="33"/>
      <c r="GT241" s="33"/>
      <c r="GU241" s="33"/>
      <c r="GV241" s="33"/>
      <c r="GW241" s="33"/>
      <c r="GX241" s="33"/>
      <c r="GY241" s="33"/>
      <c r="GZ241" s="33"/>
      <c r="HA241" s="33"/>
      <c r="HB241" s="33"/>
      <c r="HC241" s="33"/>
      <c r="HD241" s="33"/>
      <c r="HE241" s="33"/>
      <c r="HF241" s="33"/>
      <c r="HG241" s="33"/>
      <c r="HH241" s="33"/>
      <c r="HI241" s="33"/>
      <c r="HJ241" s="33"/>
      <c r="HK241" s="33"/>
      <c r="HL241" s="33"/>
      <c r="HM241" s="33"/>
      <c r="HN241" s="33"/>
      <c r="HO241" s="33"/>
      <c r="HP241" s="33"/>
      <c r="HQ241" s="33"/>
      <c r="HR241" s="33"/>
      <c r="HS241" s="33"/>
      <c r="HT241" s="33"/>
      <c r="HU241" s="33"/>
      <c r="HV241" s="33"/>
      <c r="HW241" s="33"/>
      <c r="HX241" s="33"/>
      <c r="HY241" s="33"/>
      <c r="HZ241" s="33"/>
      <c r="IA241" s="33"/>
      <c r="IB241" s="33"/>
      <c r="IC241" s="33"/>
      <c r="ID241" s="33"/>
      <c r="IE241" s="33"/>
      <c r="IF241" s="33"/>
      <c r="IG241" s="33"/>
      <c r="IH241" s="33"/>
      <c r="II241" s="33"/>
      <c r="IJ241" s="33"/>
      <c r="IK241" s="33"/>
      <c r="IL241" s="33"/>
      <c r="IM241" s="33"/>
      <c r="IN241" s="33"/>
      <c r="IO241" s="33"/>
      <c r="IP241" s="33"/>
      <c r="IQ241" s="33"/>
      <c r="IR241" s="33"/>
      <c r="IS241" s="33"/>
    </row>
    <row r="242" spans="1:253" ht="14" thickTop="1">
      <c r="K242" s="35"/>
    </row>
    <row r="243" spans="1:253">
      <c r="K243" s="35"/>
    </row>
    <row r="244" spans="1:253">
      <c r="H244" s="92"/>
      <c r="K244" s="35"/>
    </row>
    <row r="245" spans="1:253" hidden="1">
      <c r="K245" s="35"/>
    </row>
    <row r="247" spans="1:253"/>
  </sheetData>
  <sheetProtection selectLockedCells="1"/>
  <mergeCells count="33">
    <mergeCell ref="B230:D230"/>
    <mergeCell ref="B232:D232"/>
    <mergeCell ref="B234:D234"/>
    <mergeCell ref="B236:D236"/>
    <mergeCell ref="H239:J239"/>
    <mergeCell ref="H238:J238"/>
    <mergeCell ref="E230:G230"/>
    <mergeCell ref="E232:G232"/>
    <mergeCell ref="E234:G234"/>
    <mergeCell ref="E236:G236"/>
    <mergeCell ref="B220:D220"/>
    <mergeCell ref="B222:D222"/>
    <mergeCell ref="B224:D224"/>
    <mergeCell ref="B226:D226"/>
    <mergeCell ref="B228:D228"/>
    <mergeCell ref="E220:G220"/>
    <mergeCell ref="E222:G222"/>
    <mergeCell ref="E224:G224"/>
    <mergeCell ref="E226:G226"/>
    <mergeCell ref="E228:G228"/>
    <mergeCell ref="B204:G204"/>
    <mergeCell ref="B215:G215"/>
    <mergeCell ref="B26:G26"/>
    <mergeCell ref="A1:J1"/>
    <mergeCell ref="A2:J2"/>
    <mergeCell ref="B4:G4"/>
    <mergeCell ref="B61:G61"/>
    <mergeCell ref="B138:G138"/>
    <mergeCell ref="B182:G182"/>
    <mergeCell ref="B190:G190"/>
    <mergeCell ref="B197:G197"/>
    <mergeCell ref="A3:J3"/>
    <mergeCell ref="A122:G122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2" max="16383" man="1"/>
    <brk id="205" max="16383" man="1"/>
  </rowBreaks>
  <ignoredErrors>
    <ignoredError sqref="D164:D167 F164:F167 D171:F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Bambati, Alessandro</cp:lastModifiedBy>
  <cp:lastPrinted>2024-04-22T14:33:59Z</cp:lastPrinted>
  <dcterms:created xsi:type="dcterms:W3CDTF">2006-07-25T08:04:34Z</dcterms:created>
  <dcterms:modified xsi:type="dcterms:W3CDTF">2025-04-24T13:12:22Z</dcterms:modified>
</cp:coreProperties>
</file>